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18 28.09.2023\"/>
    </mc:Choice>
  </mc:AlternateContent>
  <xr:revisionPtr revIDLastSave="0" documentId="13_ncr:1_{860F204D-F71F-4256-A78B-700C857DE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1" r:id="rId1"/>
  </sheets>
  <definedNames>
    <definedName name="_xlnm._FilterDatabase" localSheetId="0" hidden="1">'Tāmes atskaite'!$A$6:$D$1190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7" i="1" l="1"/>
  <c r="B136" i="1" s="1"/>
  <c r="B92" i="1" s="1"/>
  <c r="B1188" i="1"/>
  <c r="B1184" i="1"/>
  <c r="B1186" i="1"/>
  <c r="B1148" i="1"/>
  <c r="B1141" i="1"/>
  <c r="B1138" i="1"/>
  <c r="B1132" i="1"/>
  <c r="B1126" i="1"/>
  <c r="B1119" i="1"/>
  <c r="B1151" i="1"/>
  <c r="B1123" i="1"/>
  <c r="B1155" i="1" l="1"/>
  <c r="B1118" i="1" s="1"/>
</calcChain>
</file>

<file path=xl/sharedStrings.xml><?xml version="1.0" encoding="utf-8"?>
<sst xmlns="http://schemas.openxmlformats.org/spreadsheetml/2006/main" count="2809" uniqueCount="661">
  <si>
    <t>Paskaidrojuma raksts 2023. gada plānotajām ieņēmumu izdevumu tāmēm</t>
  </si>
  <si>
    <t>Budžeta kods</t>
  </si>
  <si>
    <t/>
  </si>
  <si>
    <t>Pamatojums</t>
  </si>
  <si>
    <t>EUR</t>
  </si>
  <si>
    <t>Ieņēmumi</t>
  </si>
  <si>
    <t xml:space="preserve">  Madonas novada Cesvaines apvienības pārvalde (Kredītrīkotājs) </t>
  </si>
  <si>
    <t>Cesvaines pārvaldes administrācija 1701</t>
  </si>
  <si>
    <t>13.2.0.0.</t>
  </si>
  <si>
    <t>Ieņēmumi no zemes īpašuma pārdošanas (Lēm.Nr.446)</t>
  </si>
  <si>
    <t>Proj. Kultūrvēsturiskā mantojuma vērtību stiprināšana (Heritage.lv) 1713.2</t>
  </si>
  <si>
    <t>19.2.0.0.</t>
  </si>
  <si>
    <t>Pašvaldību saņemtie transferti no citām pašvaldībām</t>
  </si>
  <si>
    <t>Avansa maksājums projektam "Kultūrvēsturiskā mantojuma vērtību stiprināšana"</t>
  </si>
  <si>
    <t>Cesvaines Mūzikas un mākslas skola pedagogu atalgojums - valsts fin. 1709.1</t>
  </si>
  <si>
    <t>18.6.0.0.</t>
  </si>
  <si>
    <t>Latvijas nacionālais kultūras centrs. Finansējums profesionālajai ievirzei septembris - decembris</t>
  </si>
  <si>
    <t xml:space="preserve">  Madonas novada Dzelzavas pagasta pārvalde (Kredītrīkotājs) </t>
  </si>
  <si>
    <t>Dzelzavas speciālā pamatskola 0411</t>
  </si>
  <si>
    <t>Mērķdotācijas pašvaldības speciālajai izglītības iestādei (pedagogi+ uzturēšana)</t>
  </si>
  <si>
    <t xml:space="preserve">  Madonas novada Ērgļu apvienības pārvalde (Kredītrīkotājs) </t>
  </si>
  <si>
    <t>Ērgļu Mākslas un mūzikas skolas skolotāju atalgojums atalgojums (valsts budžeta mērķdotācija) 1809.1</t>
  </si>
  <si>
    <t xml:space="preserve">  Madonas novada Lazdonas pagasta pārvalde (Kredītrīkotājs) </t>
  </si>
  <si>
    <t>Lazdonas pagasta pārvalde 0601</t>
  </si>
  <si>
    <t>13.1.0.0.</t>
  </si>
  <si>
    <t>Ieņēmumi no ēku un būvju īpašuma pārdošanas (Lēm.Nr.534)</t>
  </si>
  <si>
    <t xml:space="preserve">  Madonas novada Liezēres pagasta pārvalde (Kredītrīkotājs) </t>
  </si>
  <si>
    <t>Liezēres pagasta pārvalde 0801</t>
  </si>
  <si>
    <t>Ieņēmumi no zemes īpašuma pārdošanas (Lēm.Nr.447)</t>
  </si>
  <si>
    <t xml:space="preserve">  Madonas novada Lubānas apvienības pārvalde (Kredītrīkotājs) </t>
  </si>
  <si>
    <t>Proj. ERASMUS (Lubānas vidusskola) 1915.6</t>
  </si>
  <si>
    <t>21.1.0.0.</t>
  </si>
  <si>
    <t>Ieņēmumi no citu Eiropas Savienības politiku instrumentu līdzfinansēto projektu un pasākumu īstenošanas, kas nav Eiropas Savienības struktūrfondi</t>
  </si>
  <si>
    <t>Proj. NORDPLUS (Lubānas vidusskola) 1915.7</t>
  </si>
  <si>
    <t>Partneru iemaksas</t>
  </si>
  <si>
    <t>Lubānas Mākslas skola atlīdzība pedagogiem (mērķdotācija) 1916.1</t>
  </si>
  <si>
    <t xml:space="preserve">  Madonas novada Ļaudonas pagasta pārvalde (Kredītrīkotājs) </t>
  </si>
  <si>
    <t>Ļaudonas pamatskola 0706</t>
  </si>
  <si>
    <t>21.3.0.0.</t>
  </si>
  <si>
    <t>LATVIJAS OLIMPISKA KOMITEJA BIEDRIBA proj.Sporto visa klase</t>
  </si>
  <si>
    <t>Par ēdināšanu nomentnes</t>
  </si>
  <si>
    <t xml:space="preserve">  Madonas novada Mētrienas pagasta pārvalde (Kredītrīkotājs) </t>
  </si>
  <si>
    <t>Mētrienas pagasta pārvalde 1001</t>
  </si>
  <si>
    <t>Projektam "Mētrienas pamatskolas pārbūve par biroja ēku" Lēm.Nr.444</t>
  </si>
  <si>
    <t xml:space="preserve">  Madonas novada Praulienas pagasta pārvalde (Kredītrīkotājs) </t>
  </si>
  <si>
    <t>Praulienas pagasta pārvalde 1201</t>
  </si>
  <si>
    <t xml:space="preserve">  Madonas novada Centrālā administrācija (Kredītrīkotājs) </t>
  </si>
  <si>
    <t>Madonas novada pašvaldības centrālā administrācija 1501</t>
  </si>
  <si>
    <t>Mērķdotācija skolu pedagoģisko darbinieku darba samaksai un VSAOI 4 mēnešiem</t>
  </si>
  <si>
    <t>1-4. klases ēdināšanai valsts fin. septembris-decembris</t>
  </si>
  <si>
    <t>Mērķdotācija interešu izglītības pedagoģisko darbinieku darba samaksai un VSAOI 4 mēnešiem</t>
  </si>
  <si>
    <t>No IZM asistentu pakalpojumu nodrošināšanai</t>
  </si>
  <si>
    <t>Mērķdotācija pirmsskolas pedagoģisko darbinieku darba samaksai un VSAOI 4 mēnešiem</t>
  </si>
  <si>
    <t>LPS kompensācija pieredzes braucienam uz Austriju</t>
  </si>
  <si>
    <t>LPS kompensācija braucienam uz Čehiju</t>
  </si>
  <si>
    <t>Nodarbinātības pasākumi skolēniem vasaras brīvlaikā (Centrālā admin.) 1501.35</t>
  </si>
  <si>
    <t>Nodarbinātības pasākumi skolēniem vasaras brīvlaikā no NVA</t>
  </si>
  <si>
    <t>Proj. Energoefektivitātes paaugstināšanas pasākumi "Kastaņas", Sausnējas pagasts, Madonas novads 1520.31</t>
  </si>
  <si>
    <t>Pašvaldību no valsts budžeta iestādēm saņemtie transferti Eiropas Savienības politiku instrumentu un pārējās ārvalstu finanšu palīdzības līdzfinansētajiem projektiem (pasākumiem) Lēm.Nr.552</t>
  </si>
  <si>
    <t>Madonas novada pašvaldības ACF - aizņēmuma atmaksa un ieņēmumi no dotācijas ACF-1501</t>
  </si>
  <si>
    <t>Ieņēmumi no CF</t>
  </si>
  <si>
    <t>Proj. "Kaļam plānus" 1501.02.4</t>
  </si>
  <si>
    <t>Pašvaldību no valsts budžeta iestādēm saņemtie transferti Eiropas Savienības politiku instrumentu un pārējās ārvalstu finanšu palīdzības līdzfinansētajiem projektiem (pasākumiem)</t>
  </si>
  <si>
    <t>Dziesmu un deju svētki 1501.05.1</t>
  </si>
  <si>
    <t>LNKC dziesmu svētku rīkošanai</t>
  </si>
  <si>
    <t>Proj. Smart community for sustainable and balanced growth 1501.12.3</t>
  </si>
  <si>
    <t xml:space="preserve">  Madonas novada Sociālais dienests (Kredītrīkotājs) </t>
  </si>
  <si>
    <t>Atbalsts mājsaimniecībām apkures sezonā 1518.11</t>
  </si>
  <si>
    <t xml:space="preserve">  Madonas pilsēta (Kredītrīkotājs) </t>
  </si>
  <si>
    <t>Madonas pilsētas vidusskolas ERASMUS 1503.9</t>
  </si>
  <si>
    <t>Dalības maksa Reimbursement ERASMUS + meeting 27-30 March, 2023 I am not a robot Nr.2020-I-BE01-KA229-074908_3.</t>
  </si>
  <si>
    <t>Madonas valsts ģimnāzija papildus finansējums 1502.5</t>
  </si>
  <si>
    <t>Izglītības un zinātnes ministrija Sakaņā ar līgumu Nr.2-2e/23/211 dotācija Madonas Valsts ģimnāzijai</t>
  </si>
  <si>
    <t>Projekts Valsts ģimnāzijas ERASMUS 1502.6</t>
  </si>
  <si>
    <t>Valsts izglītības attīstības aģentūra - Madonas Valsts ģimnāzijai avansa maks. - Mācību mobilitāte skolu sektorā</t>
  </si>
  <si>
    <t>Madonas BJSS pedagogu atalgojums - valsts finansējums 1512.1</t>
  </si>
  <si>
    <t>Pedagogu algu pieaugumam no IZM</t>
  </si>
  <si>
    <t>Jāņa Norviļa Madonas mūzikas skola 1509</t>
  </si>
  <si>
    <t>No Valsts kultūrkapitāla fonda muzikas instrumentiem</t>
  </si>
  <si>
    <t>Jāņa Norviļa Madonas mūzikas skola pedagogu atalgojums - valsts fin. 1509.1</t>
  </si>
  <si>
    <t>Jāņa Simsona Madonas mākslas skola pedagogu atalgojums - valsts fin. 1510.1</t>
  </si>
  <si>
    <t>Madonas novada bibliotēka 1514</t>
  </si>
  <si>
    <t>17.2.0.0.</t>
  </si>
  <si>
    <t>EKK grozījumi</t>
  </si>
  <si>
    <t>Ieņēmumu pārpilde uz izdevumiem par siltumu</t>
  </si>
  <si>
    <t>Madonas Īpašumu uzturēšanas dienests 1516</t>
  </si>
  <si>
    <t>Apdrošināšanas atlīdzība par autoavārijā cietušu transportlīdzekli</t>
  </si>
  <si>
    <t>Izdevumi</t>
  </si>
  <si>
    <t xml:space="preserve">  Madonas novada Aronas pagasta pārvalde (Kredītrīkotājs) </t>
  </si>
  <si>
    <t>Aronas pagasta Kusas pamatskola 0107</t>
  </si>
  <si>
    <t>2000</t>
  </si>
  <si>
    <t>Preces un pakalpojumi</t>
  </si>
  <si>
    <t>2200</t>
  </si>
  <si>
    <t>Pakalpojumi</t>
  </si>
  <si>
    <t>Kusas sporta infrastruktūras labiekārtošanai no Aronas atlikuma Lēm.Nr.383 - pārgrozīts uz struktūrvienību Sporta zāle. -1228.00</t>
  </si>
  <si>
    <t>2300</t>
  </si>
  <si>
    <t>Krājumi, materiāli, energoresursi, preces, biroja preces un inventārs, kurus neuzskaita kodā 5000</t>
  </si>
  <si>
    <t>Kusas sporta infrastruktūras labiekārtošanai no Aronas atlikuma Lēm.Nr.383 - pārgrozīts uz struktūrvienību Sporta zāle. -2772.00</t>
  </si>
  <si>
    <t>5.-12.klases ēdināšana 4 mēnešiem pašvaldības finansējums (90% apmeklējums)</t>
  </si>
  <si>
    <t>1.-4.kl. ēdināšana valsts daļa</t>
  </si>
  <si>
    <t>1.-4.kl. ēdināšana pašvaldības daļa</t>
  </si>
  <si>
    <t>Kusas pamatskolas pedagogu atalgojums no pašvaldības līdzekļiem 0107.1</t>
  </si>
  <si>
    <t>1000</t>
  </si>
  <si>
    <t>Atlīdzība</t>
  </si>
  <si>
    <t>1100</t>
  </si>
  <si>
    <t>Atalgojums</t>
  </si>
  <si>
    <t>Pedagogu algas septembrim-decembrim pašvaldības finansējums</t>
  </si>
  <si>
    <t>1200</t>
  </si>
  <si>
    <t>Darba devēja valsts sociālās apdrošināšanas obligātās iemaksas, pabalsti un kompensācijas</t>
  </si>
  <si>
    <t>Kusas pamatskolas pedagogu atalgojums mērķdotācija 0107.2</t>
  </si>
  <si>
    <t>Pedagogu algas septembrim - decembrim</t>
  </si>
  <si>
    <t>Kusas pamatskolas interešu izglītības mērķdotācija 0107.3</t>
  </si>
  <si>
    <t>Pedagogu algas septembris- decembris</t>
  </si>
  <si>
    <t>Kusas pamatskolas projekts Latvijas skolas soma 0107.5</t>
  </si>
  <si>
    <t>Aronas pagasta PII grupa 0108</t>
  </si>
  <si>
    <t>PII dienas grupas ēdināšana 4 mēnešiem (70% apmeklējums)</t>
  </si>
  <si>
    <t>Aronas 5.,6.gad.apmācība 0108.1</t>
  </si>
  <si>
    <t>Aronas PII grupas pedagogu atalgojums pašvaldības līdzekļi 0108.2</t>
  </si>
  <si>
    <t>Aronas koplietošanas teritoriju labiekārtošana 0105.3</t>
  </si>
  <si>
    <t>Nodarbinātības pasākumi skolēniem vasaras brīvlaikā (Arona) 0110</t>
  </si>
  <si>
    <t>Nodarbinātības pasākumi skolēniem vasaras brīvlaikā no NVA un novada nesadalītajiem līdzekļiem</t>
  </si>
  <si>
    <t>Aronas Sporta zāle 0112</t>
  </si>
  <si>
    <t>Kusas sporta infrastruktūras labiekārtošanai no Aronas atlikuma Lēm.Nr.383 - pārgrozīts no struktūrvienības Kusas pamatskola. +1228.00</t>
  </si>
  <si>
    <t>Kusas sporta infrastruktūras labiekārtošanai no Aronas atlikuma Lēm.Nr.383 - pārgrozīts no struktūrvienības Kusas pamatskola. +2772.00</t>
  </si>
  <si>
    <t>5200</t>
  </si>
  <si>
    <t>Aronas skolēnu pārvadājumi 0113</t>
  </si>
  <si>
    <t>Grozījumi starp skolēnu pārvadājumiem novadā</t>
  </si>
  <si>
    <t xml:space="preserve">  Madonas novada Barkavas pagasta pārvalde (Kredītrīkotājs) </t>
  </si>
  <si>
    <t>Barkavas pamatskola 0206</t>
  </si>
  <si>
    <t>Praulienai par autobusu -82.83</t>
  </si>
  <si>
    <t>Ošupei par autobusu -131.39</t>
  </si>
  <si>
    <t>Barkavas pamatskolas pedagogu atalgojums no pašvaldības līdzekļiem 0206.1</t>
  </si>
  <si>
    <t>Barkavas pamatskolas pedagogu atalgojums mērķdotācija 0206.2</t>
  </si>
  <si>
    <t>Barkavas pamatskolas interešu izglītības mērķdotācija 0206.3</t>
  </si>
  <si>
    <t>Barkavas pirmsskolas grupiņa 0216</t>
  </si>
  <si>
    <t>Barkavas PII grupiņas 5.,6.gad.apmācība 0216.1</t>
  </si>
  <si>
    <t>Barkavas PII grupiņa pedagogu atalgojums pašvaldības līdzekļi 0216.2</t>
  </si>
  <si>
    <t>Barkavas pagasta bibliotēka 0202</t>
  </si>
  <si>
    <t>No bibliotēkas pakalp.sniegšanas vietas Stalīdzāni budžeta</t>
  </si>
  <si>
    <t>No bibl.pakalpojumu sniegš.vietas Stalīdzāni budžeta</t>
  </si>
  <si>
    <t>Barkavas pagasta bibliotēkas pakalpojumu sniegšanas vieta Stalīdzānos 0203</t>
  </si>
  <si>
    <t>Uz Barkavas pag.bibliotēkas budžetu piemaksai par papildus darbu</t>
  </si>
  <si>
    <t>VSAOI uz Barkavas bibliotēku no piemaksas par papildus darbu</t>
  </si>
  <si>
    <t>Barkavas pagasta Īpašumu uzturēšanas nodaļa 0205</t>
  </si>
  <si>
    <t>Barkavas pagasta kultūras nams 0207</t>
  </si>
  <si>
    <t>2100</t>
  </si>
  <si>
    <t>Mācību, darba un dienesta komandējumi, darba braucieni</t>
  </si>
  <si>
    <t>Barkavas pagasta jaunatnes darbs 0210</t>
  </si>
  <si>
    <t>Barkavas skolēnu pārvadājumi 0211</t>
  </si>
  <si>
    <t>6400</t>
  </si>
  <si>
    <t>Barkavas pansionāts 0209</t>
  </si>
  <si>
    <t>Lubānai par autotransportu</t>
  </si>
  <si>
    <t>Ošupei par autobusu</t>
  </si>
  <si>
    <t xml:space="preserve">  Madonas novada Bērzaunes pagasta pārvalde (Kredītrīkotājs) </t>
  </si>
  <si>
    <t>Bērzaunes pagasta pārvalde 0301</t>
  </si>
  <si>
    <t>Bērzaunes pagasta Īpašumu uzturēšanas nodaļa 0304</t>
  </si>
  <si>
    <t>2500</t>
  </si>
  <si>
    <t>Bērzaunes skolēnu pārvadājumi 0309</t>
  </si>
  <si>
    <t>Nodarbinātības pasākumi skolēniem vasaras brīvlaikā (Bērzaune) 0314</t>
  </si>
  <si>
    <t>Bērzaunes pamatskola 0305</t>
  </si>
  <si>
    <t>Bērzaunes pamatskolas pedagogu atalgojums no pašvaldības līdzekļiem 0305.1</t>
  </si>
  <si>
    <t>Bērzaunes pamatskolas pedagogu atalgojums mērķdotācija 0305.2</t>
  </si>
  <si>
    <t>Bērzaunes pamatskolas interešu izglītības mērķdotācija 0305.3</t>
  </si>
  <si>
    <t>Bērzaunes PII Vārpiņa 0306</t>
  </si>
  <si>
    <t>PII Vārpiņa 5.,6.gad.apmācība 0306.1</t>
  </si>
  <si>
    <t>PII Vārpiņa pedagogu atalgojums pašvaldības līdzekļi 0306.2</t>
  </si>
  <si>
    <t>Nomātas automašinas izpirkšanai no līzinga (no EKK 2262 uz 5231) Lēm.Nr.419</t>
  </si>
  <si>
    <t>Nomātas automašinas izpirkšanai no līzinga no novada atlikuma Lēm.Nr.419</t>
  </si>
  <si>
    <t>Nomātas automašinas izpirkšanai no līzinga (no EKK 2262) Lēm.Nr.419</t>
  </si>
  <si>
    <t>Cesvaines pilsētas bibliotēka 1702</t>
  </si>
  <si>
    <t>Pārējo darbinieku mēnešalga (darba alga)</t>
  </si>
  <si>
    <t>Darba devēja valsts sociālās apdrošināšanas obligātās iemaksas</t>
  </si>
  <si>
    <t>Izdevumi par transporta pakalpojumiem</t>
  </si>
  <si>
    <t>Pārējie neklasificētie pakalpojumi</t>
  </si>
  <si>
    <t>Cesvaines pagasta Kraukļu bibliotēka 1703</t>
  </si>
  <si>
    <t>Cesvaines Īpašumu uzturēšanas nodaļa 1705</t>
  </si>
  <si>
    <t>EKK grozījumi - Dzīvojamo telpu remontam īpašumā "Vizbules" no novada atlikuma Lēm.Nr.254</t>
  </si>
  <si>
    <t>Cesvaines kultūras nams 1711</t>
  </si>
  <si>
    <t>Izdevumi par precēm iestādes sabiedrisko aktivitāšu īstenošanai</t>
  </si>
  <si>
    <t>Cesvaines pils 1713</t>
  </si>
  <si>
    <t>Cesvaines sociālie pabalsti 1715.1</t>
  </si>
  <si>
    <t>Nodarbinātības pasākumi skolēniem vasaras brīvlaikā (Cesvaine) 1718</t>
  </si>
  <si>
    <t>Atbalsts karā cietušajiem Ukrainas iedzīvotājiem (Cesvaine) JAUNS 1721</t>
  </si>
  <si>
    <t>Atbalsts Ukraina karā cietušajiem grozījumi starp tāmēm</t>
  </si>
  <si>
    <t>Cesvaines vidusskola 1707</t>
  </si>
  <si>
    <t>Cesvaines vidusskolas pedagogu atalgojums no pašvaldības līdzekļiem 1707.1</t>
  </si>
  <si>
    <t>Cesvaines vidusskolas pedagogu atalgojums mērķdotācija 1707.2</t>
  </si>
  <si>
    <t>Cesvaines vidusskolas interešu izglītības mērķdotācija 1707.3</t>
  </si>
  <si>
    <t>Cesvaines skolēnu pārvadājumi 1722</t>
  </si>
  <si>
    <t>Cesvaines pirmsskolas izglītības iestāde "Brīnumzeme" 1708</t>
  </si>
  <si>
    <t>Cesvaines pirmsskolas izglītības iestāde "Brīnumzeme" 5.,6.gad.apmācība 1708.1</t>
  </si>
  <si>
    <t>Pedagogu algas septembrim- decembrim</t>
  </si>
  <si>
    <t>Cesvaines pirmsskolas izglītības iestāde "Brīnumzeme" pedagogu atalgojums pašvaldības līdzekļi 1708.2</t>
  </si>
  <si>
    <t>Cesvaines Mūzikas un mākslas skola pedagogu atalgojums - pašv. fin. 1709.2</t>
  </si>
  <si>
    <t>Dzelzavas skolēnu pārvadājumi 0415</t>
  </si>
  <si>
    <t>Nodarbinātības pasākumi skolēniem vasaras brīvlaikā (Dzelzava) 0418</t>
  </si>
  <si>
    <t>Dzelzavas pamatskola 0406</t>
  </si>
  <si>
    <t>Dzelzavas pamatskolas pedagogu atalgojums no pašvaldības līdzekļiem 0406.1</t>
  </si>
  <si>
    <t>EKK grozījimi</t>
  </si>
  <si>
    <t>Dzelzavas pamatskolas pedagogu atalgojums mērķdotācija 0406.2</t>
  </si>
  <si>
    <t>Dzelzavas pamatskolas interešu izglītības mērķdotācija 0406.3</t>
  </si>
  <si>
    <t>Dzelzavas pamatskolas projekts Latvijas skolas soma 0406.5</t>
  </si>
  <si>
    <t>Dzelzavas PII Rūķis 0407</t>
  </si>
  <si>
    <t>PII Rūķis 5.,6.gad.apmācība 0407.1</t>
  </si>
  <si>
    <t>PII Rūķis pedagogu atalgojums pašvaldības līdzekļi 0407.2</t>
  </si>
  <si>
    <t>Dzelzavas speciālās pamatskolas pedagogu atalgojums 0411.1</t>
  </si>
  <si>
    <t>Pedagogu atalgojumam septembris - decembris</t>
  </si>
  <si>
    <t>Ērgļu apvienības pārvalde 1801</t>
  </si>
  <si>
    <t>Ērgļu apvienības pārvaldes Īpašumu uzturēšanas nodaļa 1802</t>
  </si>
  <si>
    <t>Ērgļu apvienības pārvaldes Jumurdas feldšeru - vecmāšu punkts 1803.1</t>
  </si>
  <si>
    <t>Ērgļu apvienības pārvaldes Sausnējas ambulance 1803.2</t>
  </si>
  <si>
    <t>Rūdolfa Blaumaņa memoriālais muzejs "Braki" (Ērgļi) 1805.1</t>
  </si>
  <si>
    <t>Brāļu Jurjānu memoriālais muzejs "Meņģeļi" (Ērgļi) 1805.2</t>
  </si>
  <si>
    <t>Ērgļu saieta nams 1806.1</t>
  </si>
  <si>
    <t>Liepkalnes tautas nams/ Sausnējas kultūras darbs (Ērgļu apv.p.) 1806.3</t>
  </si>
  <si>
    <t>Ērgļu tūrisms 1813</t>
  </si>
  <si>
    <t>Pakalpojumu sniegšanas centrs Jumurdas pagastā (Ērgļu apv.p.) 1815</t>
  </si>
  <si>
    <t>Ērgļu sporta pasākumi 1817</t>
  </si>
  <si>
    <t>Ērgļu skolēnu pārvadājumi 1818</t>
  </si>
  <si>
    <t>Nodarbinātības pasākumi skolēniem vasaras brīvlaikā (Ērgļu apv.p.) 1819</t>
  </si>
  <si>
    <t>Atbalsts karā cietušajiem Ukraina iedzīvotājiem (Ērgļi) JAUNS 1821</t>
  </si>
  <si>
    <t>Ērgļu vidusskola JAUNS 1807</t>
  </si>
  <si>
    <t>Datorkrēslu iegādei no Ērgļu atlikuma Lēm.Nr.443</t>
  </si>
  <si>
    <t>Ērgļu vidusskola, skolotāju atalgojums (Valsts budžeta mērķdotācija) 1807.1</t>
  </si>
  <si>
    <t>Ērgļu vidusskola, skolotāju atalgojums (pašvaldības fin.) 1807.2</t>
  </si>
  <si>
    <t>Ērgļu vidusskola interešu izglītības skolotāju atalgojums (valsts mērķdotācija) 1807.3</t>
  </si>
  <si>
    <t>Ērgļu vidusskola - Latvijas skolas soma 1807.4</t>
  </si>
  <si>
    <t>Ērgļu PII Pienenīte JAUNS 1808</t>
  </si>
  <si>
    <t>Ērgļu PII Pienenīte, 5-6 gadīgo apmācības skolotāju atalgojums (valsts budžeta mērķdotācija) 1808.2</t>
  </si>
  <si>
    <t>Ērgļu PII Pienenīte, pedagogu atalgojums (pašvaldības fin.) 1808.3</t>
  </si>
  <si>
    <t>Ērgļu Mākslas un mūzikas skola JAUNS 1809</t>
  </si>
  <si>
    <t>Saksafona iegādei no Ērgļu atlikuma Lēm.Nr.509</t>
  </si>
  <si>
    <t>Ērgļu Mākslas un mūzikas skolas skolotāju atalgojums atalgojums (pašvaldības budžets) 1809.2</t>
  </si>
  <si>
    <t>Ērgļu sociālās aprūpes centrs Ērgļos JAUNS 1812</t>
  </si>
  <si>
    <t xml:space="preserve">  Madonas novada Kalsnavas pagasta pārvalde (Kredītrīkotājs) </t>
  </si>
  <si>
    <t>Kalsnavas pagasta pārvalde 0501</t>
  </si>
  <si>
    <t>Kalsnavas sporta darba organizators 0503</t>
  </si>
  <si>
    <t>Kalsnavas siltumapgāde 0504.5</t>
  </si>
  <si>
    <t>Kalsnavas skolēnu pārvadājumi 0509</t>
  </si>
  <si>
    <t>Sociālais darbinieks Kalsnavas pagastā 0512</t>
  </si>
  <si>
    <t>Aiviekstes multifunkcionālais centrs 0514</t>
  </si>
  <si>
    <t>Nodarbinātības pasākumi skolēniem vasaras brīvlaikā (Kalsnava) 0515</t>
  </si>
  <si>
    <t>Kalsnavas pamatskola 0505</t>
  </si>
  <si>
    <t>Gaiteņa remontam no Kalsnavas atlikuma Lēm.Nr.537</t>
  </si>
  <si>
    <t>Kalsnavas pamatskolas pedagogu atalgojums no pašvaldības līdzekļiem 0505.1</t>
  </si>
  <si>
    <t>Kalsnavas pamatskolas pedagogu atalgojums mērķdotācija 0505.2</t>
  </si>
  <si>
    <t>Kalsnavas pamatskolas interešu izglītības mērķdotācija 0505.3</t>
  </si>
  <si>
    <t>Kalsnavas PII grupa 0506</t>
  </si>
  <si>
    <t>Bērnu laukumu nojumju atjaunošanai no Kalsnavas atlikuma Lēm.Nr.445</t>
  </si>
  <si>
    <t>Kondicionieru uzstādīšanai no Kalsnavas atlikuma Lēm.Nr.536</t>
  </si>
  <si>
    <t>Kalsnavas PII 5.,6.gad.apmācība 0506.1</t>
  </si>
  <si>
    <t>Kalsnavas PII grupas pedagogu atalgojums pašvaldības līdzekļi 0506.2</t>
  </si>
  <si>
    <t>Lazdonas dzīvojamā fonda uzturēšana 0603.3</t>
  </si>
  <si>
    <t>Speciālistam izīrējama dzīvokļa remontam Ezera iela 6-7, Lazdona Lēm.Nr.534</t>
  </si>
  <si>
    <t>Lazdonas Multifunkcionālais bērnu un jauniešu centrs "Kodols" 0606</t>
  </si>
  <si>
    <t>Lazdonas skolēnu pārvadājumi 0611</t>
  </si>
  <si>
    <t>Lazdonas pamatskola 0604</t>
  </si>
  <si>
    <t>Praulienas pamatskolai mācību līdzekļiem</t>
  </si>
  <si>
    <t>Praulienas pamatskolai bibliotēku krājumiem</t>
  </si>
  <si>
    <t>Pieslēgšanās centralizētās apkures sistēmai. Lēm.nr.</t>
  </si>
  <si>
    <t>Lazdonas pamatskolas pedagogu atalgojums no pašvaldības līdzekļiem 0604.1</t>
  </si>
  <si>
    <t>Skolas likvidēšana, pabalstu izmaksa</t>
  </si>
  <si>
    <t>Lazdonas pamatskolas pedagogu atalgojums mērķdotācija 0604.2</t>
  </si>
  <si>
    <t>Lazdonas pamatskolas interešu izglītības mērķdotācija 0604.3</t>
  </si>
  <si>
    <t>Lazdonas PII grupa 0605</t>
  </si>
  <si>
    <t>Praulienas PII mācību līdzekļiem</t>
  </si>
  <si>
    <t>Lazdonas PII grupa 5.,6.gad.apmācība 0605.1</t>
  </si>
  <si>
    <t>PII likvidēšana, pabalstu izmaksa</t>
  </si>
  <si>
    <t>Lazdonas PII grupa pedagogu atalgojums pašvaldības līdzekļi 0605.2</t>
  </si>
  <si>
    <t>Liezēres skolēnu pārvadājimi 0817</t>
  </si>
  <si>
    <t>Nodarbinātības pasākumi skolēniem vasaras brīvlaikā (Liezēre) 0819</t>
  </si>
  <si>
    <t>Liezēres pamatskola 0807</t>
  </si>
  <si>
    <t>Sporta zāles ģērbtuvju remontam no pārdotajiem īpašumiem Lēm.Nr.447</t>
  </si>
  <si>
    <t>Liezēres pamatskolas pedagogu atalgojums no pašvaldības līdzekļiem 0807.1</t>
  </si>
  <si>
    <t>Liezēres pamatskolas pedagogu atalgojums mērķdotācija 0807.2</t>
  </si>
  <si>
    <t>Liezēres pamatskolas interešu izglītības mērķdotācija 0807.3</t>
  </si>
  <si>
    <t>Liezēres PII grupa 0808</t>
  </si>
  <si>
    <t>Liezēres PII grupiņas 5.,6.gad.apmācība 0808.1</t>
  </si>
  <si>
    <t>Liezēres PII grupiņa pedagogu atalgojums pašvaldības līdzekļi 0808.2</t>
  </si>
  <si>
    <t>Valsts un pašvaldību vienotais klientu apkalpošanas centrs- pašvaldības finansējums (Lubānas apvienības pārvalde) 1901.1</t>
  </si>
  <si>
    <t>Uz tāmi 1901.1 (tehniski grozījumi)</t>
  </si>
  <si>
    <t>Valsts un pašvaldību vienotais klientu apkalpošanas centrs- valsts finansējums (Lubānas apvienības pārvalde) 1901.2</t>
  </si>
  <si>
    <t>No tāmes 1901.1 (tehniski grozījumi)</t>
  </si>
  <si>
    <t>Lubānas Tūrisma un kultūrvēsturiskā mantojuma centrs 1902</t>
  </si>
  <si>
    <t>Grāmatas "Lubāna. Vēlreiz pa simtam" izdošanai no Lubānas atlikuma Lēm.Nr.531</t>
  </si>
  <si>
    <t>Īpašumu uzturēšanas nodaļa- Lubānas apvienības pārvalde 1903</t>
  </si>
  <si>
    <t>EKK grozījumi (autotransporta noma)</t>
  </si>
  <si>
    <t>4200</t>
  </si>
  <si>
    <t>Ārējā ūdensvada rekonstrukcijai un pārslēgšanai Tilta ielā 14, Lubāna no novada atlikuma Lēm.Nr.540</t>
  </si>
  <si>
    <t>Lubānas skolēnu pārvadājumi 1917</t>
  </si>
  <si>
    <t>Nodarbinātības pasākumi skolēniem vasaras brīvlaikā (Lubānas apvienības pārvalde) 1922</t>
  </si>
  <si>
    <t>Autoceļu fonds - (mērķdotācija) (Lubānas apvienības pārvalde) JAUNS ACF-1903.2</t>
  </si>
  <si>
    <t>Autoceļa Dzirnulejas-Meirānu skola, Indrānu pagastā seguma atjaunošanas būvdarbiem no ACF atlikuma Lēm.Nr.553</t>
  </si>
  <si>
    <t>Lubānas vidusskola JAUNS 1915</t>
  </si>
  <si>
    <t>No virtuves darbinieku algām ēdināšanas ārpakalpojuma izdevumiem</t>
  </si>
  <si>
    <t>Lubānas vidusskola atlīdzība pedagogiem (mērķdotācija) 1915.1</t>
  </si>
  <si>
    <t>Lubānas vidusskola atlīdzība pedagogiem (pašvaldības finansējums) 1915.2</t>
  </si>
  <si>
    <t>Lubānas vidusskolas interešu izglītības mērķdotācija 1915.3</t>
  </si>
  <si>
    <t>No partneru iemaksām</t>
  </si>
  <si>
    <t>7700</t>
  </si>
  <si>
    <t>Iemaksas projekta partneriem</t>
  </si>
  <si>
    <t>Lubānas Mākslas skola atlīdzība pedagogiem (pašvaldības finansējums) 1916.2</t>
  </si>
  <si>
    <t>Lubānas pirmsskolas izglītības iestāde "Rūķīši" JAUNS 1914</t>
  </si>
  <si>
    <t>Virtuves darbinieku algas uz ēdināšanu (plāns-izpilde) -(28549EUR-23254EUR)</t>
  </si>
  <si>
    <t>Lubānas pirmsskolas izglītības iestāde "Rūķīši"- atlīdzība 5.-6.gadīgo apmācības pedagogiem (mērķdotācija) 1914.1</t>
  </si>
  <si>
    <t>Lubānas pirmsskolas izglītības iestāde "Rūķīši" atlīdzība pedagogiem (pašvaldības finansējums) 1914.2</t>
  </si>
  <si>
    <t>Lubānas pirmsskolas izglītība iestāde "Rūķīši" interešu izglītības pedagogu atalgojums (valsts mērķdotācija) 1914.3</t>
  </si>
  <si>
    <t>Lubānas sociālās aprūpes centrs JAUNS 1919</t>
  </si>
  <si>
    <t>Pacēlāja remontam no Lubānas atlikuma Lēm.Nr.538</t>
  </si>
  <si>
    <t>Ļaudonas pagasta pārvalde 0701</t>
  </si>
  <si>
    <t>Ļaudonas Īpašumu uzturēšanas nodaļa 0705</t>
  </si>
  <si>
    <t>Ļaudonas dzīvojamā fonda uzturēšana 0705.3</t>
  </si>
  <si>
    <t>Ļaudonas koplietošanas teritoriju labiekārtošana 0705.4</t>
  </si>
  <si>
    <t>Ļaudonas skolēnu pārvadājumi 0713</t>
  </si>
  <si>
    <t>Nodarbinātības pasākumi skolēniem vasaras brīvlaikā (Ļaudona) 0717</t>
  </si>
  <si>
    <t>Ļaudonas Ielu uzturēšana no mērķdotācijas ACF-0705.1</t>
  </si>
  <si>
    <t>No ieņēmumiem - laimests  proj.Sporto visa klase</t>
  </si>
  <si>
    <t>Nometņu ēdināšana (no ieņēmumiem)</t>
  </si>
  <si>
    <t>Ļaudonas pamatskolas pedagogu atalgojums no pašvaldības līdzekļiem 0706.1</t>
  </si>
  <si>
    <t>Ļaudonas pamatskolas pedagogu atalgojums mērķdotācija 0706.2</t>
  </si>
  <si>
    <t>Ļaudonas pamatskolas interešu izglītības mērķdotācija 0706.3</t>
  </si>
  <si>
    <t>Ļaudonas PII Brīnumdārzs 0707</t>
  </si>
  <si>
    <t>PII Brīnumdārzs 5.,6.gad.apmācība 0707.1</t>
  </si>
  <si>
    <t>PII Brīnumdārzs pedagogu atalgojums pašvaldības līdzekļi 0707.2</t>
  </si>
  <si>
    <t>PII Brīnumdārzs interešu izglītības pedagogu atalgojums 0707.4</t>
  </si>
  <si>
    <t>Ļaudonas pansionāts 0711</t>
  </si>
  <si>
    <t xml:space="preserve">  Madonas novada Mārcienas pagasta pārvalde (Kredītrīkotājs) </t>
  </si>
  <si>
    <t>Mārcienas pagasta pārvalde 0901</t>
  </si>
  <si>
    <t>Mārcienas pagasta Īpašumu uzturēšanas nodaļa 0904</t>
  </si>
  <si>
    <t>Mārcienas dzīvojamā fonda uzturēšana 0904.3</t>
  </si>
  <si>
    <t>Mārcienas kultūras nams 0905</t>
  </si>
  <si>
    <t>Mārcienas skolēnu pārvadājumi 0908</t>
  </si>
  <si>
    <t>Mārcienas pagasta Darbs ar jauniešiem 0910</t>
  </si>
  <si>
    <t>Mārcienas avīze 0912</t>
  </si>
  <si>
    <t>Atbalsts karā cietušajiem Ukrainas iedzīvotājiem (Mārciena) 0913</t>
  </si>
  <si>
    <t>Praulienai par autobusu (pensionāri)</t>
  </si>
  <si>
    <t>Mētrienas pagasta Īpašumu uzturēšanas nodaļa 1004</t>
  </si>
  <si>
    <t>Mētrienas ĪUN par Latvijas Evaņģēliski luteriskās baznīcas Madonas draudzes nodrošināšanu ar transportu (Lēm.nr. 408)</t>
  </si>
  <si>
    <t>Mētrienas PII grupa 1006</t>
  </si>
  <si>
    <t>Mētrienas skolēnu pārvadājumi 1012</t>
  </si>
  <si>
    <t>Nodarbinātības pasākumi skolēniem vasaras brīvlaikā (Mētriena) 1014</t>
  </si>
  <si>
    <t>Mētrienas Ielu uzturēšana no mērķdotācijas ACF-1004.1</t>
  </si>
  <si>
    <t>Mētrienas pagasta ceļu uzturēšanai (Skolas ielai) no ACF atlikuma Lēm.Nr.554</t>
  </si>
  <si>
    <t xml:space="preserve">  Madonas novada Ošupes pagasta pārvalde (Kredītrīkotājs) </t>
  </si>
  <si>
    <t>Ošupes pagasta pārvalde 1101</t>
  </si>
  <si>
    <t>Ošupes skolēnu pārvadājumi 1111</t>
  </si>
  <si>
    <t>No Barkavas pansionāta par autobusu</t>
  </si>
  <si>
    <t>O.Kalpaka Liepsalas (Ošupe) 1117</t>
  </si>
  <si>
    <t>Kamīna zāles grīdas remontam no Ošupes atlikuma Lēm.nr.547</t>
  </si>
  <si>
    <t>Ošupes pagasta Degumnieku pamatskola 1106</t>
  </si>
  <si>
    <t>Degumnieku pamatskolas pedagogu atalgojums no pašvaldības līdzekļiem 1106.1</t>
  </si>
  <si>
    <t>No interešu izglītības tāmes</t>
  </si>
  <si>
    <t>Degumnieku pamatskolas pedagogu atalgojums mērķdotācija 1106.2</t>
  </si>
  <si>
    <t>Degumnieku pamatskolas interešu izglītības mērķdotācija 1106.3</t>
  </si>
  <si>
    <t>Uz pašvaldības pedagogu tāmi</t>
  </si>
  <si>
    <t>Ošupes pagasta PII uzturēšanas izdevumi 1110</t>
  </si>
  <si>
    <t>Ošupes PII grupiņas 5.,6.gad.apmācība 1110.1</t>
  </si>
  <si>
    <t>Ošupes PII grupiņa pedagogu atalgojums pašvaldības līdzekļi 1110.2</t>
  </si>
  <si>
    <t>Praulienas skolēnu pārvadājumi 1213</t>
  </si>
  <si>
    <t>Praulienas Ielu uzturēšana no mērķdotācijas ACF-1205.1</t>
  </si>
  <si>
    <t>Praulienas pamatskola 1210</t>
  </si>
  <si>
    <t>Finansējuma piešķiršana no novada atlikuma un pārdotajiem īpašumiem Lēm.Nr.530</t>
  </si>
  <si>
    <t>No Lazdonas pamatskolas mācību līdzekļiem</t>
  </si>
  <si>
    <t>No Lazdonas pamatskolas bibliotēku krājumiem</t>
  </si>
  <si>
    <t>Praulienas pamatskolas pedagogu atalgojums no pašvaldības līdzekļiem 1210.1</t>
  </si>
  <si>
    <t>Praulienas pamatskolas pedagogu atalgojums mērķdotācija 1210.2</t>
  </si>
  <si>
    <t>Praulienas pamatskolas interešu izglītības mērķdotācija 1210.3</t>
  </si>
  <si>
    <t>Praulienas PII Pasaciņa 1206</t>
  </si>
  <si>
    <t>finansējums no novada atlikuma un pārdotajiem īpašumiem Lēm.Nr.530</t>
  </si>
  <si>
    <t>No Lazdonas PII mācību līdzekļiem</t>
  </si>
  <si>
    <t>Izvelkamās koka gultas no novada atlikuma un pārdotajiem īpašumiem Lēm.Nr.530</t>
  </si>
  <si>
    <t>PII Pasaciņa 5.,6.gad.apmācība 1206.1</t>
  </si>
  <si>
    <t>PII Pasaciņa pedagogu atalgojums pašvaldības līdzekļi 1206.2</t>
  </si>
  <si>
    <t>PII Pasaciņa interešu izglītības pedagogu atalgojums 1206.4</t>
  </si>
  <si>
    <t>PII Pasaciņa asistentu pakalpojumu nodrošināšana 1206.5</t>
  </si>
  <si>
    <t>No IZM</t>
  </si>
  <si>
    <t xml:space="preserve">  Madonas novada Sarkaņu pagasta pārvalde (Kredītrīkotājs) </t>
  </si>
  <si>
    <t>Sarkaņu pagasta Īpašumu uzturēšanas nodaļa 1305</t>
  </si>
  <si>
    <t>Būvuzraudzības pakalpojumiem proj."Autoceļa Biksēre-Sarkaņu pagastmāja posma no īpašuma "Lejieši" līdz valsts autoceļasm P37 Biksērē, Sarkaņu pagastā pārbūve"</t>
  </si>
  <si>
    <t>Sociālais darbinieks Sarkaņu pagastā 1309</t>
  </si>
  <si>
    <t>Sarkaņu skolēnu pārvadājumi 1311</t>
  </si>
  <si>
    <t>Nodarbinātības pasākumi skolēniem vasaras brīvlaikā (Sarkaņi) 1315</t>
  </si>
  <si>
    <t xml:space="preserve">  Madonas novada Vestienas pagasta pārvalde (Kredītrīkotājs) </t>
  </si>
  <si>
    <t>Vestienas pagasta pārvalde 1401</t>
  </si>
  <si>
    <t>no EKK2400</t>
  </si>
  <si>
    <t>no EKK 2400</t>
  </si>
  <si>
    <t>2400</t>
  </si>
  <si>
    <t>Vestienas pagasta bibliotēka 1402</t>
  </si>
  <si>
    <t>Vestienas pagasta Īpašumu uzturēšanas nodaļa 1403</t>
  </si>
  <si>
    <t>Vestienas PII grupa 1406</t>
  </si>
  <si>
    <t>Vestienas tautas nams 1407</t>
  </si>
  <si>
    <t>Vestienas pagasta sporta darba organizators 1410</t>
  </si>
  <si>
    <t>Vestienas skolēnu pārvadājumi 1413</t>
  </si>
  <si>
    <t>Vestienas Ielu uzturēšana no mērķdotācijas ACF-1403.1</t>
  </si>
  <si>
    <t>Nākotnes ielas apgaismojuma ierīkošanai no ACF atlikuma Lēm.Nr.512</t>
  </si>
  <si>
    <t>Sadarbības partneru uzņemšana 1501.11</t>
  </si>
  <si>
    <t>No attīstības nodaļas budžeta Lēm.nr. 420</t>
  </si>
  <si>
    <t>Atbalsts nevalstiskajām organizācijām 1501.14</t>
  </si>
  <si>
    <t>3200</t>
  </si>
  <si>
    <t>Biedrībai VIA ARS īstenotajam projektam (pie muzeja) Lēm.Nr.448</t>
  </si>
  <si>
    <t>Rezerve pedagogu atalgojumiem, ēdināšanai, mācību līdzekļiem 1501.23</t>
  </si>
  <si>
    <t>Iestādēm pedagogu atalgojumam septembrim - decembrim pašvaldības finansējums</t>
  </si>
  <si>
    <t>Iestādēm ēdināšanas izdevumiem septembrim-decembrim -282126EUR -9645EUR -1911EUR</t>
  </si>
  <si>
    <t>EKK grozījumi (mūzikas instrumenti)</t>
  </si>
  <si>
    <t>Madonas vidusskolai plēvei grāmatu vākošanai</t>
  </si>
  <si>
    <t>Madonas skolēnu pārvadājumi 1501.32</t>
  </si>
  <si>
    <t>Atbalsts karā cietušajiem Ukrainas iedzīvotājiem (Adm.) 1501.37</t>
  </si>
  <si>
    <t>Proj. A.Eglīša Ļaudonas vidusskolas ēkas energoefektivitātes pasākumu paaugstināšana 1520.03</t>
  </si>
  <si>
    <t>Autoruzraudzība no projektēšanas budžeta</t>
  </si>
  <si>
    <t>Ugunsdzēsības dīķa izbūvei papildus izdevumi no Ļaudonas atlikuma Lēm.Nr.528</t>
  </si>
  <si>
    <t>Būvuzraudzība no projektēšanas budžeta</t>
  </si>
  <si>
    <t>Proj. pakalpojumu infrastruktūras attīstība deinstitucionalizācijas plāna īstenošana Madonas novadā 1520.04</t>
  </si>
  <si>
    <t>Uz tāmi "Daudzdzīvokļu ēkas daļas atjaunošana Meža ielā 5, Mārcienā (projekta apakštāme)</t>
  </si>
  <si>
    <t>Proj. "Vispārējās mācību vides uzlabošana Madonas novada" 1520.09</t>
  </si>
  <si>
    <t>no projektēšanas izdevumiem par autoruzraudzības pakalpojumiem 5. kārtas būvdarbiem  "Vispārējās izgl. iestāžu māc. vides uzlabošana Madonas nov."</t>
  </si>
  <si>
    <t>Pašvaldības līdzfinansējums no atlikuma Lēm.Nr.442</t>
  </si>
  <si>
    <t>Proj. Bērzaunes tautas nama telpu vienkāršotā atjaunošana un ventilācijas sistēmas izbūve 1520.14</t>
  </si>
  <si>
    <t>Autoruzraudzības darbi no projektēšanas budžeta</t>
  </si>
  <si>
    <t>Saņemtais aizņēmums "Bērzaunes tautas nama telpu vienkāršotā atjaunošana un ventilācijas sistēmas izbūve"</t>
  </si>
  <si>
    <t>Proj.A/C posma "Lejieši" līdz P37 pārbūve (Sarkaņi) 1520.22</t>
  </si>
  <si>
    <t>Būvuzraudzības pakalpojumi no Sarkaņu ĪUD budžeta</t>
  </si>
  <si>
    <t>Proj.Mētrienas pamatskolas pārbūve 1520.26</t>
  </si>
  <si>
    <t>Būves ekspertīze no projektēšanas budžeta</t>
  </si>
  <si>
    <t>No Mētrienas pārdotajiem īpašumiem Lēm.Nr.444</t>
  </si>
  <si>
    <t>No aizņēmuma</t>
  </si>
  <si>
    <t>Proj. Daudzdzīvokļu ēkas daļas atjaunošana Meža ielā 5, Mārcienā (DI) 1520.27</t>
  </si>
  <si>
    <t>Autoratlīdzības izdevumi no projektēšanas 415EUR +534EUR +615EUR</t>
  </si>
  <si>
    <t>No Deinstitucionalizācijas projekta</t>
  </si>
  <si>
    <t>Pašvaldības līdzfinansējums no Ērgļu atlikuma Lēm.Nr.552</t>
  </si>
  <si>
    <t>No aizņēmuma Lēm.Nr.552</t>
  </si>
  <si>
    <t>ERAF atbalsta summa Lēm.Nr.552</t>
  </si>
  <si>
    <t>Proj. Bērnudārza piebraucamā ceļa pārbūve Bērzu ielā, Aizpurve, Dzelzavas pagasts 1520.35</t>
  </si>
  <si>
    <t>Pašvaldības līdzfinansējums no novada atlikuma 30.03.2023. Lēm.Nr.159</t>
  </si>
  <si>
    <t>Proj. Ēkas Rīgas ielā 4, Cesvainē, Madonas novadā atjaunošana 1520.37</t>
  </si>
  <si>
    <t>Elektrības pievada izbūvei Rīgas ielā 4 no pārdotajiem īpašumiem Lēm.Nr.446</t>
  </si>
  <si>
    <t>Būvprojekta izstrāde no projektēšanas budžeta</t>
  </si>
  <si>
    <t>Proj. Asfaltētas velotrases izbūve Ērgļu ciemā 1520.39</t>
  </si>
  <si>
    <t>no projektēšanas izdevumiem</t>
  </si>
  <si>
    <t>Proj. Barkavas pamatskolas sporta zāles ģērbtuvju atjaunošana Skolas iela 1 1520.40</t>
  </si>
  <si>
    <t>projektēšanas pakalpojumi no projektēšanas izdevumiem</t>
  </si>
  <si>
    <t>Proj. Ēkas A.Saulieša ielas 9, Cesvainē telpu vienkāršota atjaunošana 1520.42</t>
  </si>
  <si>
    <t>Pašvaldības līdzfinansējums no novada atlikuma Lēm.Nr.426</t>
  </si>
  <si>
    <t>Proj. Melioratoru ielas pārbūve Kusā, Aronas pagastā, Madonas novadā 1520.43</t>
  </si>
  <si>
    <t>Pašvaldības līdzfinansējums no novada atlikuma Lēm.Nr.473</t>
  </si>
  <si>
    <t>Proj. Pašvaldības autoceļa Ozolu ielā, Dzelzavā, asfalta seguma atjaunošana ACF-1520.24</t>
  </si>
  <si>
    <t>Madonas novada pašvaldības līdzfinansējums no CF Lēm.Nr.427</t>
  </si>
  <si>
    <t>Ģimenei draudzīgākā pašvaldība 1501.02.5</t>
  </si>
  <si>
    <t>Sabiedrības integrācijas fonda atbalsts konkursā "Ģimenei draudzīgākā pašvaldība" no atlikuma Valsts kasē</t>
  </si>
  <si>
    <t>Kultūras pasākumi 1501.05</t>
  </si>
  <si>
    <t>No attīstības nodaļas budžeta sadarbības braucienam uz Franciju Lēm.nr. 420</t>
  </si>
  <si>
    <t>5100</t>
  </si>
  <si>
    <t>Nemateriālie ieguldījumi</t>
  </si>
  <si>
    <t>Projektēšanas izdevumi 1501.12.1</t>
  </si>
  <si>
    <t>Būvprojekta izstrāde objektam "Iekšējā elektroinstalācija un apgaismojums ēkai Rīgas ielā 4, Cesvainē"</t>
  </si>
  <si>
    <t>Projektēšanas un tāmēšanas pakalpojumi uz proj. Barkavas pamatskolas sporta zāles ģērbtuvju atjaunošana Skolas iela 1</t>
  </si>
  <si>
    <t>Par autoruzraudzības pakalpojumiem 5. kārtas būvdarbiem  "Vispārējās izgl. iestāžu māc. vides uzlabošana Madonas nov."</t>
  </si>
  <si>
    <t>Autoruzraudzība un būvuzraudzība proj."A.Eglīša Ļaudonas vidusskolas atjaunošana ēkas energoefektovotātes paaugstināšanai"</t>
  </si>
  <si>
    <t>Būves ekspertīze proj."Mētrienas pamatskolas pārbūve par biroja ēku"</t>
  </si>
  <si>
    <t>Autoratlīdzība daudzīvokļu ēkas atjaunošanai Mārcienā DI projekta ietvaros -415EUR -534EUR -615EUR</t>
  </si>
  <si>
    <t>Asfaltētas velotrases Ērgļu ciemā projektēšanai</t>
  </si>
  <si>
    <t>Autoruzraudzības darbi "Bērzaunes pagasta Sauleskalna ciema tautas nama telpu vienkāršotā atjaunošana un ventilācijas sistēmas izbūve"</t>
  </si>
  <si>
    <t>Izglītības pasākumi 1501.21</t>
  </si>
  <si>
    <t>Jēkabpils arodbiznesa koledžes ēdināšanais izdevumiem</t>
  </si>
  <si>
    <t>Proj.Latvijas skolas soma (admin.) 1501.21.8</t>
  </si>
  <si>
    <t>Kristiāna Dāvida pamatskola 1501.22</t>
  </si>
  <si>
    <t>Vides pārvaldība (no DRN) 1501.10.5</t>
  </si>
  <si>
    <t>Vētras postījumu novēršanai (atkritumi) no DRN</t>
  </si>
  <si>
    <t>Madonas novada sociālie pabalsti 1518.1</t>
  </si>
  <si>
    <t>6200</t>
  </si>
  <si>
    <t>Pabalsti vētras postījumu likvidēšanai no atlikuma Lēm.Nr.474</t>
  </si>
  <si>
    <t>Cesvainei sociālajiem pabalstiem</t>
  </si>
  <si>
    <t>No atlikuma</t>
  </si>
  <si>
    <t>Ieņēmumu samazinājums</t>
  </si>
  <si>
    <t>Madonas pilsētas vidusskola 1503</t>
  </si>
  <si>
    <t>Praulienai par autobusu -148.76</t>
  </si>
  <si>
    <t>Plēve grāmatu vākošanai no rezerves mācību literatūrai</t>
  </si>
  <si>
    <t>Sporta inventārs lēm.nr.402 (labojums)</t>
  </si>
  <si>
    <t>Madonas pilsētas vidusskolai aprīkojuma iegādei un remontdarbiem no novada atlikuma Lēm.Nr.527</t>
  </si>
  <si>
    <t>Madonas pilsētas vidusskolas pedagogu atalgojums pašvaldības līdzekļi 1503.1</t>
  </si>
  <si>
    <t>Madonas pilsētas vidusskolas pedagogu atalgojums valsts mērķdotācija 1503.2</t>
  </si>
  <si>
    <t>Pedagogu algas septembrim - decembrim (neklātiene)</t>
  </si>
  <si>
    <t>Madonas pilsētas vidusskolas interešu izglītība valsts mērķdotācija 1503.3</t>
  </si>
  <si>
    <t>Madonas Valsts ģimnāzija 1502</t>
  </si>
  <si>
    <t>Sporta inventārs Lēm.nr. 402 (labojums)</t>
  </si>
  <si>
    <t>Madonas Valsts ģimnāzija pedagogu atalgojums pašvaldības līdzekļi 1502.1</t>
  </si>
  <si>
    <t>Madonas Valsts ģimnāzija pedagogu atalgojums valsts mērķdotācija 1502.2</t>
  </si>
  <si>
    <t>Madonas Valsts ģimnāzija interešu izglītība valsts mērķdotācija 1502.3</t>
  </si>
  <si>
    <t>Madonas Bērnu un jauniešu centrs 1508</t>
  </si>
  <si>
    <t>Madonas Bērnu un jauniešu centra pedagogu atalgojums - valsts fin. 1508.1</t>
  </si>
  <si>
    <t>Madonas Bērnu un jauniešu centra pedagogu atalgojums - pašv. fin. 1508.2</t>
  </si>
  <si>
    <t>Madonas BJSS pedagogu atalgojums - pašvaldības finansējums 1512.2</t>
  </si>
  <si>
    <t>Sporta pasākumi un atbalsts sportam (BJSS) 1512.3</t>
  </si>
  <si>
    <t>Sporta būvju uzturēšana (BJSS) 1512.5</t>
  </si>
  <si>
    <t>Madonas BJSS hokeja bortu iegādei no novada atlikuma Lēm.Nr.354</t>
  </si>
  <si>
    <t>Hokeja bortu iegādei un uzstādīšanai no novada atlikuma Lēm.Nr. 529</t>
  </si>
  <si>
    <t>Madonas pilsētas PII Kastanītis 1504</t>
  </si>
  <si>
    <t>Madonas pilsētas PII Kastanītis pedagogiem 5.6.g.v. bērnu apmācībai valsts fin. 1504.1</t>
  </si>
  <si>
    <t>Madonas pilsētas PII Kastanītis pedagogu atalgojums pašvaldības finansējums 1504.2</t>
  </si>
  <si>
    <t>Madonas pilsētas PII Kastanītis inerešu izglītība - valsts budžets 1504.4</t>
  </si>
  <si>
    <t>Madonas pilsētas PII Priedīte 1505</t>
  </si>
  <si>
    <t>Madonas pilsētas PII Priedīte pedagogiem 5.6.g.v. bērnu apmācībai valsts fin. 1505.1</t>
  </si>
  <si>
    <t>Madonas pilsētas PII Priedīte pedagogu atalgojums pašvaldības finansējums 1505.2</t>
  </si>
  <si>
    <t>Madonas pilsētas PII Priedīte inerešu izglītība - valsts budžets 1505.4</t>
  </si>
  <si>
    <t>Madonas pilsētas PII Priedīte - atbalsts karā cietušajiem Ukrainas iedzīvotājiem 1505.6</t>
  </si>
  <si>
    <t>Asistentu pakalpojumi - Madonas PII Priedīte 1505.7</t>
  </si>
  <si>
    <t>Madonas pilsētas PII Saulīte 1506</t>
  </si>
  <si>
    <t>Madonas pilsētas PII Saulīte pedagogiem 5.6.g.v. bērnu apmācībai valsts fin. 1506.1</t>
  </si>
  <si>
    <t>Madonas pilsētas PII Saulīte pedagogu atalgojums pašvaldības finansējums 1506.2</t>
  </si>
  <si>
    <t>Madonas pilsētas PII Saulīte inerešu izglītība - valsts budžets 1506.4</t>
  </si>
  <si>
    <t>Jāņa Norviļa Madonas mūzikas skola pedagogu atalgojums - pašv. fin. 1509.2</t>
  </si>
  <si>
    <t>Jāņa Simsona Madonas mākslas skola pedagogu atalgojums - pašv. fin. 1510.2</t>
  </si>
  <si>
    <t>Madonas novadpētniecības un mākslas muzejs 1515</t>
  </si>
  <si>
    <t>Biedrībai VIA ARS īstenotajam projektam Lēm.Nr.448</t>
  </si>
  <si>
    <t>Muzeja ēka "Dzintari" Praulienā 1515.1</t>
  </si>
  <si>
    <t>Koplietošanas teritoriju labiekārtošana 1516.11</t>
  </si>
  <si>
    <t>Bezsaimnieku dzīvnieku izmitināšanai</t>
  </si>
  <si>
    <t>Madonas dzīvojamā fonda remonts, uzturēšana 1516.3</t>
  </si>
  <si>
    <t>Kredītsaistību pilnīgai dzēšanai Augu ielā 24-14, Madonā no novada atlikuma Lēm.Nr.456</t>
  </si>
  <si>
    <t>Vētrā cietušās daudzdzīvokļu mājas Rīgas iela 17, Madona jumta seguma atjaunošanai no novada atlikuma Lēm.Nr.548</t>
  </si>
  <si>
    <t>Bezsaimnieku dzīvnieku izmitināšana 1516.8</t>
  </si>
  <si>
    <t>No koplietošanas teritoriju labiekārtošanas</t>
  </si>
  <si>
    <t xml:space="preserve">  Madonas novada pašvaldības policija (Kredītrīkotājs) </t>
  </si>
  <si>
    <t>Pašvaldības policija 1521</t>
  </si>
  <si>
    <t>Finansēšana</t>
  </si>
  <si>
    <t>F22010000</t>
  </si>
  <si>
    <t>Barkavas pagasta pārvalde 0201</t>
  </si>
  <si>
    <t>Lubānas apvienības pārvalde 1901</t>
  </si>
  <si>
    <t>O.Kalpaka dzimto māju "Liepsalas" kamīna zāles grīdas remontam no Ošupes atlikuma Lēm.Nr.547 -603</t>
  </si>
  <si>
    <t>Lazdonas pamatskolas in PII likvidēšana - kompensācijas pedagogiem -41905</t>
  </si>
  <si>
    <t>F40020010</t>
  </si>
  <si>
    <t>Saņemts aizņēmums</t>
  </si>
  <si>
    <t>Saņemtie mainīgas likmes ilgtermiņa aizņēmumi euro Lēm.Nr.552</t>
  </si>
  <si>
    <t>Finansējuma piešķiršana Praulienas pamatskolai un Praulienas PII "Pasaciņa" Lēm.Nr.530</t>
  </si>
  <si>
    <t>Lēmuma Nr.542 atcelšana ar Lēm.552</t>
  </si>
  <si>
    <t>Pašvaldību saņemtie valsts budžeta transferti (plāna samazinājums)</t>
  </si>
  <si>
    <t>Grozījumi starp tāmēm no Centrālās administrācijas</t>
  </si>
  <si>
    <t>Grozījumi iestādes ietvaros</t>
  </si>
  <si>
    <t>No Jaunatnes darba EKK 2200, 2300 pasākumiem</t>
  </si>
  <si>
    <t>EKK grozījumi iestādes ietvaros (uz EKK 2300)</t>
  </si>
  <si>
    <t>EKK grozījumi iestādes ietvaros (no EKK 2100)</t>
  </si>
  <si>
    <t>Uz Barkavas kultūras namu EKK 2300 pasākumiem</t>
  </si>
  <si>
    <t>EKK grozījumi iestādes ietvaros (no EKK 2200)</t>
  </si>
  <si>
    <t xml:space="preserve">Grozījumi iestādes ietvaros (uz EKK 5200) </t>
  </si>
  <si>
    <t>Grozījumi iestādes ietvaros (uz EKK 5200)</t>
  </si>
  <si>
    <t>Grozījumi iestādes ietvaros (uz EKK 2200)</t>
  </si>
  <si>
    <t>Grozījumi iestādes ietvaros (no EKK 2300)</t>
  </si>
  <si>
    <t>Grozījumi iestādes ietvaros (uz EKK 2300)</t>
  </si>
  <si>
    <t>Grozījumi iestādes ietvaros (no EKK 2200)</t>
  </si>
  <si>
    <t>Grozījumi no EKK 2300</t>
  </si>
  <si>
    <t>Grozījumi uz EKK 2500</t>
  </si>
  <si>
    <t>Grozījumi uz EKK 2300</t>
  </si>
  <si>
    <t>Grozījumi no EKK 2200</t>
  </si>
  <si>
    <t>No ieņēmumiem uz izdevumiem</t>
  </si>
  <si>
    <t>No Sociālā dienesta</t>
  </si>
  <si>
    <t>Pedagogu algas septembrim-decembrim</t>
  </si>
  <si>
    <t xml:space="preserve">Atalgojums septembrim - decembrim </t>
  </si>
  <si>
    <t>Krājumi septembrim - decembrim</t>
  </si>
  <si>
    <t>Pakalpojumi septembrim - decembrim</t>
  </si>
  <si>
    <t>Grozījumi uz struktūrvienību 1817 - Sporta darba pasākumi - (uz EKK 1100)</t>
  </si>
  <si>
    <t>Grozījumi iestādes ietvaros (no EKK 5200)</t>
  </si>
  <si>
    <t>Grozījumi uz struktūrvienību 1817 - Sporta darba pasākumi - (uz EKK 1200)</t>
  </si>
  <si>
    <t>Grozījumi no struktūrvienības 1801 - apvienības pārvalde - (no EKK 1200)</t>
  </si>
  <si>
    <t>Grozījumi no struktūrvienības 1801 - apvienības pārvalde - (no EKK 1100)</t>
  </si>
  <si>
    <t>Grozījumi iestādes ietvaros (uz EKK 2100)</t>
  </si>
  <si>
    <t>Grozījumi iestādes ietvaros (no EKK 2100)</t>
  </si>
  <si>
    <t>Grozījumi iestādes ietvaros( uz EKK 2200)</t>
  </si>
  <si>
    <t>Grozījumi iestādes ietvaros( no EKK 2100)</t>
  </si>
  <si>
    <t>Grozījumi iestādes ietvaros (uz EEK 2200)</t>
  </si>
  <si>
    <t>Grozījumi iestādes ietvaros (no EEK 2300)</t>
  </si>
  <si>
    <t>Grozījumi par izmantoto transportu</t>
  </si>
  <si>
    <t>Virtuves darbinieku algas uz ēdināšanu (plāns-izpilde)</t>
  </si>
  <si>
    <t>ERASMUS izdevumiem no ieņēmumiem</t>
  </si>
  <si>
    <t>No Sarkaņiem par automašīnas izmantošanu</t>
  </si>
  <si>
    <t>Grozījumi tāmes ietvaros no 2300</t>
  </si>
  <si>
    <t>Grozījumi tāmes ietvaros uz 2300</t>
  </si>
  <si>
    <t>Grozījumi tāmes ietvaros no 2200</t>
  </si>
  <si>
    <t>Grozījumi tāmes ietvaros uz 2200</t>
  </si>
  <si>
    <t>grozīt iestādes ietvaros no 2200</t>
  </si>
  <si>
    <t>grozīt iestādes ietvaros uz 2300</t>
  </si>
  <si>
    <t>Grozījumi uz ĪUN (struktūrv.0904) (uz EKK 2300)</t>
  </si>
  <si>
    <t>Grozījumi no pārvaldes (struktūrv. 0901) (no EKK 2200)</t>
  </si>
  <si>
    <t>Grozījumi iestādes ietvaros (uz EKK 1000)</t>
  </si>
  <si>
    <t>EKK grozījumi iestādes ietvaros (uz EKK 5200)</t>
  </si>
  <si>
    <t>EKK grozījumi iestādes ietvaros (no EKK 2300)</t>
  </si>
  <si>
    <t>Par autobusa izmantošanu</t>
  </si>
  <si>
    <t>Lubānas SAC par automašīnas izmantošanu</t>
  </si>
  <si>
    <t>uz EKK 2300</t>
  </si>
  <si>
    <t>no 1403 EKK2200</t>
  </si>
  <si>
    <t>Uz 1403 EKK2200</t>
  </si>
  <si>
    <t>uz EKK 2200</t>
  </si>
  <si>
    <t>no EKK2300</t>
  </si>
  <si>
    <t>uz 1406 EKK2200</t>
  </si>
  <si>
    <t>uz 1407 EKK2200</t>
  </si>
  <si>
    <t>uz 1410 EKK2200</t>
  </si>
  <si>
    <t>uz 1402 EKK2200</t>
  </si>
  <si>
    <t>no 1401 EKK2200</t>
  </si>
  <si>
    <t>Lēmuma Nr.542 atcelšana (Lēm.nr.552)</t>
  </si>
  <si>
    <t xml:space="preserve">Lubānai par autobusu </t>
  </si>
  <si>
    <t>Valsts un pašvaldību budžeta dotācija biedrībām un nodibinājumiem (ēdināšanai)</t>
  </si>
  <si>
    <t>no 2300</t>
  </si>
  <si>
    <t xml:space="preserve">EKK grozījumi </t>
  </si>
  <si>
    <t xml:space="preserve">Praulienai par autobusu </t>
  </si>
  <si>
    <t>Madonas novadpētniecības un mākslas muzeja krājuma pieejamības veicināšnas programmai “Novads skan. Novads rīb” no kultāras pasākumu (Aviācijas svētki) budžeta 30.03.2023. Lēm.Nr.198( labojums uz Dziesmusvētku skolu)</t>
  </si>
  <si>
    <t>Madonas novadpētniecības un mākslas muzeja krājuma pieejamības veicināšnas programmai “Novads skan. Novads rīb” no kultāras pasākumu (Aviācijas svētki) budžeta 30.03.2023. Lēm.Nr.198 ( labojums uz Dziesmusvētku skolu)</t>
  </si>
  <si>
    <t>Madonas novadpētniecības un mākslas muzeja krājuma pieejamības veicināšnas programmai “Novads skan. Novads rīb” no kultāras pasākumu (Aviācijas svētki) budžeta 30.03.2023. Lēm.Nr.198 (labojums no muzeja)</t>
  </si>
  <si>
    <t>No ieņēmumu pārpildes uz komunālajiem pak.</t>
  </si>
  <si>
    <t>Transportlīdzekļu uzturēšana un remonts no apdrošināšanas ieņēmumiem</t>
  </si>
  <si>
    <t>Valsts mērķdotācija Dzelzavas specskolai par pirmo pusgadu - labojums uz Dzelzavas tāmi</t>
  </si>
  <si>
    <t xml:space="preserve">Pašvaldības līdzfinansējums no novada atlikuma 30.03.2023. Lēm.Nr.159 </t>
  </si>
  <si>
    <t xml:space="preserve">Finansējuma piešķiršana Praulienas pamatskolai un Praulienas PII "Pasaciņa" Lēm.Nr.530 </t>
  </si>
  <si>
    <t xml:space="preserve">Pašvaldības līdzfinansējums proj."Ēkas Augusta Saulieša iela 9, Cesvainē, telpu vienkāršota atjaunošana" Lēm.Nr.426 </t>
  </si>
  <si>
    <t xml:space="preserve">Vestienas ciemata Nākotnes ielas apgaismojuma ierīkošanai no ACF atlikuma Lēm.Nr.512 </t>
  </si>
  <si>
    <t xml:space="preserve">Pašvaldības līdzfinansējums proj."Vispārējās izglītības iestāžu mācību vides uzlabošana Madonas novadā" Lēm.Nr.442 </t>
  </si>
  <si>
    <t xml:space="preserve">Ārējā ūdensvada rekonstrukcijai un pārslēgšanai Tilta ielā 14, Lubāna Lēm.Nr.540 </t>
  </si>
  <si>
    <t xml:space="preserve">Kredītsaistību pilnīgai dzēšanai Augu ielā 24-14, Madonā no novada atlikuma Lēm.Nr.456 </t>
  </si>
  <si>
    <t xml:space="preserve">Madonas pilsētas vidusskolai aprīkojuma iegādei un remontdarbiem Lēm.Nr.527 </t>
  </si>
  <si>
    <t>Nomātas automašinas izpirkšanai no līzinga (Cesvaine) Lēm.Nr.419</t>
  </si>
  <si>
    <t xml:space="preserve">Nodarbinātības pasākumi skolēniem vasaras brīvlaikā pašvaldības līdzfinansējums </t>
  </si>
  <si>
    <t xml:space="preserve">Līdzfinansējums proj."Melioratoru ielas pārbūve Kusā, Aronas pagastā, Madonas novadā" Lēm.Nr.473 </t>
  </si>
  <si>
    <t xml:space="preserve">Hokeja bortu iegādi Lēm.Nr.529 </t>
  </si>
  <si>
    <t xml:space="preserve">Madonas vidusskolai proj. ERASMUS no atlikuma VK kontā </t>
  </si>
  <si>
    <t xml:space="preserve">Sabiedrības integrācijas fonda atbalsts konkursā "Ģimenei draudzīgākā pašvaldība" no atlikuma Valsts kasē </t>
  </si>
  <si>
    <t xml:space="preserve">Autoceļa Dzirnulejas-Meirānu skola, Indrānu pagastā seguma atjaunošanas būvdarbiem no ACF atlikuma Lēm.Nr.553 </t>
  </si>
  <si>
    <t xml:space="preserve">Mētrienas pagasta ceļu uzturēšanai (Skolas iela) no ACF atlikuma Lēm.Nr.554 </t>
  </si>
  <si>
    <t xml:space="preserve">Pabalsti vētras postījumu likvidēšanai (Soc.dien.) no atlikuma Lēm.Nr.474 </t>
  </si>
  <si>
    <t xml:space="preserve">Vētras postījumu novēršanai (atkritumi) no DRN </t>
  </si>
  <si>
    <t xml:space="preserve">Atbalsts mājsaimniecībām apkures sezonā inventāra iegādei (no 2022.gadā saņemtās valsts dotācijas) </t>
  </si>
  <si>
    <t xml:space="preserve">Vētrā cietušās daudzdzīvokļu mājas Rīgas iela 17, Madona jumta seguma atjaunošanai Lēm.Nr.548 </t>
  </si>
  <si>
    <t>IEŅĒMUMI</t>
  </si>
  <si>
    <t>IZDEVUMI</t>
  </si>
  <si>
    <t>FINANSĒŠANA</t>
  </si>
  <si>
    <t>Cesvaines pagasta Kraukļu bibliotēkai zāles grīdas remontam no 2023. gada pārdotajiem īpašumiem. Lēm.nr.564</t>
  </si>
  <si>
    <t>Datorklases remontam no pārvaldes 2022. gada atlikuma. Lēm.nr.584</t>
  </si>
  <si>
    <t>Autotransporta Citroen remontam. Lēm.nr.585</t>
  </si>
  <si>
    <t>Energoefektivitātes pasākumu ieviešanai Gaiziņa ielā 7. Lēm.nr.568</t>
  </si>
  <si>
    <t>Cesvaine pagasta Kraukļu bibliotēkai zāles grīdas remontam no 2023. gada pārdotajiem īpašumiem. Lēm.nr.564</t>
  </si>
  <si>
    <t>Ērgļu vidusskolas fasādes tehniskajai apsekošanai no pārvaldes atlikuma. Lēm.nr.577</t>
  </si>
  <si>
    <t>Mājas Aiviekstes ielā 12 skursteņa atjaunošana no pārvaldes atlikuma. Lēm.nr.565</t>
  </si>
  <si>
    <t>Mētrienas pagasta ceļu uzturēšanai (AC Āriņi-Jaunāres) no ACF atlikuma Lēm.Nr.573</t>
  </si>
  <si>
    <t>Ošupes pagasta pārvaldes telpu remontam. Lēm.nr.583</t>
  </si>
  <si>
    <t>No izglītības pasākumu budžeta mūzikas instrumentu iegādei Madonas mūzikas skolai. Lēm.nr.622</t>
  </si>
  <si>
    <t>No izglītības pasākumu budžeta mūzikas instrumentu iegādei. Lēm.nr.622</t>
  </si>
  <si>
    <t>Līdzfinansējums energoefektivitātes pasākumu veikšanai Rūpniecības ielā 18C, Madonā no novada atlikuma. Lēm.nr.603</t>
  </si>
  <si>
    <t>Līdzfinansējums energoefektivitātes pasākumu veikšanai Veidenbauma ielā 1, Madonā no novada atlikuma. Lēm.nr.604</t>
  </si>
  <si>
    <t>Līdzfinansējums energoefektivitātes pasākumu veikšanai Raiņa ielā 25A, Madonā no novada atlikuma. Lēm.nr.605</t>
  </si>
  <si>
    <t>Pieslēgšanās centralizētās apkures sistēmai Lazdonas pamatskolā. Lēm.nr.576</t>
  </si>
  <si>
    <t>Autoceļa Lūza-Žukļa purvs caurtekas nomaiņai. Lēm.nr.574</t>
  </si>
  <si>
    <t>Autoceļa "Lūza-Žukļa purvs" caurtekas nomaiņai no pārvaldes ACF atlikuma. Lēm.nr.574</t>
  </si>
  <si>
    <t xml:space="preserve">Projektam "Mētrienas pamatskolas pārbūve par biroja ēku" Lēm.Nr.444 </t>
  </si>
  <si>
    <t xml:space="preserve">Grāmatas "Lubāna. Vēlreiz pa simtam" izdošanai no Lubānas atlikuma Lēm.Nr.531 </t>
  </si>
  <si>
    <t xml:space="preserve">Pacēlāja remontam Lubānas SAC Lēm.Nr.538 </t>
  </si>
  <si>
    <t xml:space="preserve">Speciālistam izīrējama dzīvokļa remontam Ezera iela 6-7, Lazdona Lēm.Nr.534 </t>
  </si>
  <si>
    <t xml:space="preserve">Kalsnavas pamatskolai gaiteņa remontam Lēm.Nr.537 </t>
  </si>
  <si>
    <t xml:space="preserve">Kalsnavas PII grupai kondicionieru uzstādīšanai Lēm.Nr.536 </t>
  </si>
  <si>
    <t xml:space="preserve">Kalsnavas PII bērnu laukumu nojumju atjaunošanai no Kalsnavas atlikuma Lēm.Nr.445 </t>
  </si>
  <si>
    <t xml:space="preserve">Ērgļu vidusskolai datorkrēslu iegādei Lēm.Nr.443 </t>
  </si>
  <si>
    <t xml:space="preserve">Mākslas un mūzikas skolai saksafona iegādei Lēm.Nr.509 </t>
  </si>
  <si>
    <t>Proj. Energoefektivitātes paaugstināšanas pasākumi "Kastaņas", Sausnējas pagasts, Madonas novads līdzfinansējums Lēm.Nr.552</t>
  </si>
  <si>
    <t xml:space="preserve">No Barkavas pamatskolas par autobusu </t>
  </si>
  <si>
    <t>Lēmuma Nr.542 atcelšana</t>
  </si>
  <si>
    <t>Pielikums Madonas novada pašvaldības domes 28.09.2023. lēmumam Nr. 606 (protokols Nr. 18, 52.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</si>
</sst>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0" fillId="0" borderId="11" xfId="0" applyFont="1" applyBorder="1" applyAlignment="1">
      <alignment horizontal="left" wrapText="1"/>
    </xf>
    <xf numFmtId="2" fontId="20" fillId="0" borderId="11" xfId="0" applyNumberFormat="1" applyFont="1" applyBorder="1" applyAlignment="1">
      <alignment horizontal="right" wrapText="1"/>
    </xf>
    <xf numFmtId="0" fontId="21" fillId="0" borderId="11" xfId="0" applyFont="1" applyBorder="1" applyAlignment="1">
      <alignment horizontal="left" wrapText="1"/>
    </xf>
    <xf numFmtId="2" fontId="21" fillId="0" borderId="11" xfId="0" applyNumberFormat="1" applyFont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/>
    </xf>
    <xf numFmtId="2" fontId="20" fillId="33" borderId="11" xfId="0" applyNumberFormat="1" applyFont="1" applyFill="1" applyBorder="1" applyAlignment="1">
      <alignment horizontal="right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2" fontId="0" fillId="0" borderId="0" xfId="0" applyNumberFormat="1"/>
    <xf numFmtId="0" fontId="20" fillId="34" borderId="11" xfId="0" applyFont="1" applyFill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2" fontId="22" fillId="0" borderId="15" xfId="0" applyNumberFormat="1" applyFont="1" applyBorder="1" applyAlignment="1">
      <alignment horizontal="right" wrapText="1"/>
    </xf>
    <xf numFmtId="0" fontId="23" fillId="0" borderId="15" xfId="0" applyFont="1" applyBorder="1" applyAlignment="1">
      <alignment horizontal="left" wrapText="1"/>
    </xf>
    <xf numFmtId="2" fontId="23" fillId="0" borderId="15" xfId="0" applyNumberFormat="1" applyFont="1" applyBorder="1" applyAlignment="1">
      <alignment horizontal="right" wrapText="1"/>
    </xf>
    <xf numFmtId="0" fontId="20" fillId="0" borderId="12" xfId="0" applyFont="1" applyBorder="1" applyAlignment="1">
      <alignment horizontal="left" vertical="center" wrapText="1"/>
    </xf>
    <xf numFmtId="0" fontId="25" fillId="34" borderId="11" xfId="0" applyFont="1" applyFill="1" applyBorder="1" applyAlignment="1">
      <alignment horizontal="left" wrapText="1"/>
    </xf>
    <xf numFmtId="0" fontId="24" fillId="0" borderId="0" xfId="0" applyFont="1" applyAlignment="1">
      <alignment horizontal="right" wrapText="1"/>
    </xf>
    <xf numFmtId="0" fontId="21" fillId="0" borderId="15" xfId="0" applyFont="1" applyBorder="1" applyAlignment="1">
      <alignment horizontal="left" wrapText="1"/>
    </xf>
    <xf numFmtId="0" fontId="26" fillId="0" borderId="0" xfId="42"/>
    <xf numFmtId="2" fontId="27" fillId="0" borderId="11" xfId="0" applyNumberFormat="1" applyFont="1" applyBorder="1" applyAlignment="1">
      <alignment horizontal="right" wrapText="1"/>
    </xf>
    <xf numFmtId="0" fontId="27" fillId="0" borderId="11" xfId="0" applyFont="1" applyBorder="1" applyAlignment="1">
      <alignment horizontal="left" wrapText="1"/>
    </xf>
    <xf numFmtId="43" fontId="25" fillId="34" borderId="11" xfId="43" applyFont="1" applyFill="1" applyBorder="1" applyAlignment="1">
      <alignment horizontal="right" wrapText="1"/>
    </xf>
    <xf numFmtId="0" fontId="22" fillId="0" borderId="16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0" fillId="33" borderId="13" xfId="0" applyFont="1" applyFill="1" applyBorder="1" applyAlignment="1">
      <alignment horizontal="left" wrapText="1"/>
    </xf>
    <xf numFmtId="0" fontId="20" fillId="33" borderId="14" xfId="0" applyFont="1" applyFill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5" fillId="34" borderId="13" xfId="0" applyFont="1" applyFill="1" applyBorder="1" applyAlignment="1">
      <alignment horizontal="left" wrapText="1"/>
    </xf>
    <xf numFmtId="0" fontId="25" fillId="34" borderId="14" xfId="0" applyFont="1" applyFill="1" applyBorder="1" applyAlignment="1">
      <alignment horizontal="left" wrapText="1"/>
    </xf>
    <xf numFmtId="0" fontId="20" fillId="0" borderId="13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8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8" fillId="0" borderId="0" xfId="0" applyFont="1" applyAlignment="1">
      <alignment horizontal="right" wrapText="1"/>
    </xf>
  </cellXfs>
  <cellStyles count="44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Hipersaite" xfId="42" builtinId="8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3" builtinId="3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90"/>
  <sheetViews>
    <sheetView showGridLines="0" tabSelected="1" zoomScaleNormal="100" workbookViewId="0">
      <pane ySplit="5" topLeftCell="A6" activePane="bottomLeft" state="frozen"/>
      <selection pane="bottomLeft" activeCell="H13" sqref="H13"/>
    </sheetView>
  </sheetViews>
  <sheetFormatPr defaultRowHeight="15" x14ac:dyDescent="0.25"/>
  <cols>
    <col min="1" max="1" width="13" customWidth="1"/>
    <col min="2" max="2" width="12.140625" bestFit="1" customWidth="1"/>
    <col min="3" max="3" width="10.5703125" customWidth="1"/>
    <col min="4" max="4" width="84.140625" customWidth="1"/>
    <col min="6" max="6" width="11.28515625" bestFit="1" customWidth="1"/>
  </cols>
  <sheetData>
    <row r="1" spans="1:7" x14ac:dyDescent="0.25">
      <c r="A1" s="35" t="s">
        <v>660</v>
      </c>
      <c r="B1" s="35"/>
      <c r="C1" s="35"/>
      <c r="D1" s="35"/>
    </row>
    <row r="2" spans="1:7" x14ac:dyDescent="0.25">
      <c r="A2" s="17"/>
      <c r="B2" s="17"/>
      <c r="C2" s="17"/>
      <c r="D2" s="17"/>
      <c r="G2" s="19" t="s">
        <v>628</v>
      </c>
    </row>
    <row r="3" spans="1:7" x14ac:dyDescent="0.25">
      <c r="A3" s="17"/>
      <c r="B3" s="17"/>
      <c r="C3" s="17"/>
      <c r="D3" s="17"/>
      <c r="G3" s="19" t="s">
        <v>629</v>
      </c>
    </row>
    <row r="4" spans="1:7" x14ac:dyDescent="0.25">
      <c r="A4" s="33" t="s">
        <v>0</v>
      </c>
      <c r="B4" s="33"/>
      <c r="C4" s="33"/>
      <c r="D4" s="33"/>
      <c r="G4" s="19" t="s">
        <v>630</v>
      </c>
    </row>
    <row r="5" spans="1:7" x14ac:dyDescent="0.25">
      <c r="A5" s="34"/>
      <c r="B5" s="34"/>
      <c r="C5" s="34"/>
      <c r="D5" s="34"/>
    </row>
    <row r="6" spans="1:7" x14ac:dyDescent="0.25">
      <c r="A6" s="15" t="s">
        <v>1</v>
      </c>
      <c r="B6" s="8" t="s">
        <v>4</v>
      </c>
      <c r="C6" s="7"/>
      <c r="D6" s="7" t="s">
        <v>3</v>
      </c>
    </row>
    <row r="7" spans="1:7" x14ac:dyDescent="0.25">
      <c r="A7" s="10"/>
      <c r="B7" s="22">
        <v>3314351</v>
      </c>
      <c r="C7" s="29" t="s">
        <v>5</v>
      </c>
      <c r="D7" s="30"/>
    </row>
    <row r="8" spans="1:7" x14ac:dyDescent="0.25">
      <c r="A8" s="5"/>
      <c r="B8" s="6">
        <v>72576</v>
      </c>
      <c r="C8" s="25" t="s">
        <v>6</v>
      </c>
      <c r="D8" s="26"/>
    </row>
    <row r="9" spans="1:7" x14ac:dyDescent="0.25">
      <c r="A9" s="1"/>
      <c r="B9" s="2">
        <v>11087</v>
      </c>
      <c r="C9" s="27" t="s">
        <v>7</v>
      </c>
      <c r="D9" s="28"/>
      <c r="G9" s="19"/>
    </row>
    <row r="10" spans="1:7" x14ac:dyDescent="0.25">
      <c r="A10" s="3" t="s">
        <v>8</v>
      </c>
      <c r="B10" s="4">
        <v>5806</v>
      </c>
      <c r="C10" s="3" t="s">
        <v>2</v>
      </c>
      <c r="D10" s="3" t="s">
        <v>631</v>
      </c>
    </row>
    <row r="11" spans="1:7" x14ac:dyDescent="0.25">
      <c r="A11" s="3" t="s">
        <v>8</v>
      </c>
      <c r="B11" s="4">
        <v>5281</v>
      </c>
      <c r="C11" s="3" t="s">
        <v>2</v>
      </c>
      <c r="D11" s="3" t="s">
        <v>9</v>
      </c>
    </row>
    <row r="12" spans="1:7" x14ac:dyDescent="0.25">
      <c r="A12" s="1"/>
      <c r="B12" s="2">
        <v>32400</v>
      </c>
      <c r="C12" s="27" t="s">
        <v>10</v>
      </c>
      <c r="D12" s="28"/>
    </row>
    <row r="13" spans="1:7" x14ac:dyDescent="0.25">
      <c r="A13" s="3" t="s">
        <v>11</v>
      </c>
      <c r="B13" s="4">
        <v>32400</v>
      </c>
      <c r="C13" s="3" t="s">
        <v>2</v>
      </c>
      <c r="D13" s="3" t="s">
        <v>13</v>
      </c>
    </row>
    <row r="14" spans="1:7" x14ac:dyDescent="0.25">
      <c r="A14" s="1"/>
      <c r="B14" s="2">
        <v>29089</v>
      </c>
      <c r="C14" s="27" t="s">
        <v>14</v>
      </c>
      <c r="D14" s="28"/>
    </row>
    <row r="15" spans="1:7" x14ac:dyDescent="0.25">
      <c r="A15" s="3" t="s">
        <v>15</v>
      </c>
      <c r="B15" s="4">
        <v>29089</v>
      </c>
      <c r="C15" s="3" t="s">
        <v>2</v>
      </c>
      <c r="D15" s="3" t="s">
        <v>16</v>
      </c>
    </row>
    <row r="16" spans="1:7" x14ac:dyDescent="0.25">
      <c r="A16" s="5"/>
      <c r="B16" s="6">
        <v>1009437</v>
      </c>
      <c r="C16" s="25" t="s">
        <v>17</v>
      </c>
      <c r="D16" s="26"/>
    </row>
    <row r="17" spans="1:4" x14ac:dyDescent="0.25">
      <c r="A17" s="1"/>
      <c r="B17" s="2">
        <v>1009437</v>
      </c>
      <c r="C17" s="27" t="s">
        <v>18</v>
      </c>
      <c r="D17" s="28"/>
    </row>
    <row r="18" spans="1:4" x14ac:dyDescent="0.25">
      <c r="A18" s="3" t="s">
        <v>15</v>
      </c>
      <c r="B18" s="4">
        <v>1009437</v>
      </c>
      <c r="C18" s="3" t="s">
        <v>2</v>
      </c>
      <c r="D18" s="3" t="s">
        <v>19</v>
      </c>
    </row>
    <row r="19" spans="1:4" ht="15" customHeight="1" x14ac:dyDescent="0.25">
      <c r="A19" s="5"/>
      <c r="B19" s="6">
        <v>18802</v>
      </c>
      <c r="C19" s="25" t="s">
        <v>20</v>
      </c>
      <c r="D19" s="26"/>
    </row>
    <row r="20" spans="1:4" ht="23.25" customHeight="1" x14ac:dyDescent="0.25">
      <c r="A20" s="1"/>
      <c r="B20" s="2">
        <v>18802</v>
      </c>
      <c r="C20" s="27" t="s">
        <v>21</v>
      </c>
      <c r="D20" s="28"/>
    </row>
    <row r="21" spans="1:4" x14ac:dyDescent="0.25">
      <c r="A21" s="3" t="s">
        <v>15</v>
      </c>
      <c r="B21" s="4">
        <v>18802</v>
      </c>
      <c r="C21" s="3" t="s">
        <v>2</v>
      </c>
      <c r="D21" s="3" t="s">
        <v>16</v>
      </c>
    </row>
    <row r="22" spans="1:4" x14ac:dyDescent="0.25">
      <c r="A22" s="5"/>
      <c r="B22" s="6">
        <v>597</v>
      </c>
      <c r="C22" s="25" t="s">
        <v>22</v>
      </c>
      <c r="D22" s="26"/>
    </row>
    <row r="23" spans="1:4" x14ac:dyDescent="0.25">
      <c r="A23" s="1"/>
      <c r="B23" s="2">
        <v>597</v>
      </c>
      <c r="C23" s="27" t="s">
        <v>23</v>
      </c>
      <c r="D23" s="28"/>
    </row>
    <row r="24" spans="1:4" x14ac:dyDescent="0.25">
      <c r="A24" s="3" t="s">
        <v>24</v>
      </c>
      <c r="B24" s="4">
        <v>597</v>
      </c>
      <c r="C24" s="3" t="s">
        <v>2</v>
      </c>
      <c r="D24" s="3" t="s">
        <v>25</v>
      </c>
    </row>
    <row r="25" spans="1:4" x14ac:dyDescent="0.25">
      <c r="A25" s="5"/>
      <c r="B25" s="6">
        <v>19738</v>
      </c>
      <c r="C25" s="25" t="s">
        <v>26</v>
      </c>
      <c r="D25" s="26"/>
    </row>
    <row r="26" spans="1:4" x14ac:dyDescent="0.25">
      <c r="A26" s="1"/>
      <c r="B26" s="2">
        <v>19738</v>
      </c>
      <c r="C26" s="27" t="s">
        <v>27</v>
      </c>
      <c r="D26" s="28"/>
    </row>
    <row r="27" spans="1:4" x14ac:dyDescent="0.25">
      <c r="A27" s="3" t="s">
        <v>8</v>
      </c>
      <c r="B27" s="4">
        <v>19738</v>
      </c>
      <c r="C27" s="3" t="s">
        <v>2</v>
      </c>
      <c r="D27" s="3" t="s">
        <v>28</v>
      </c>
    </row>
    <row r="28" spans="1:4" x14ac:dyDescent="0.25">
      <c r="A28" s="5"/>
      <c r="B28" s="6">
        <v>23241</v>
      </c>
      <c r="C28" s="25" t="s">
        <v>29</v>
      </c>
      <c r="D28" s="26"/>
    </row>
    <row r="29" spans="1:4" x14ac:dyDescent="0.25">
      <c r="A29" s="1"/>
      <c r="B29" s="2">
        <v>12493</v>
      </c>
      <c r="C29" s="27" t="s">
        <v>30</v>
      </c>
      <c r="D29" s="28"/>
    </row>
    <row r="30" spans="1:4" ht="23.25" x14ac:dyDescent="0.25">
      <c r="A30" s="3" t="s">
        <v>31</v>
      </c>
      <c r="B30" s="4">
        <v>12493</v>
      </c>
      <c r="C30" s="3" t="s">
        <v>2</v>
      </c>
      <c r="D30" s="3" t="s">
        <v>32</v>
      </c>
    </row>
    <row r="31" spans="1:4" x14ac:dyDescent="0.25">
      <c r="A31" s="1"/>
      <c r="B31" s="2">
        <v>1997</v>
      </c>
      <c r="C31" s="27" t="s">
        <v>33</v>
      </c>
      <c r="D31" s="28"/>
    </row>
    <row r="32" spans="1:4" x14ac:dyDescent="0.25">
      <c r="A32" s="3" t="s">
        <v>31</v>
      </c>
      <c r="B32" s="4">
        <v>1997</v>
      </c>
      <c r="C32" s="3" t="s">
        <v>2</v>
      </c>
      <c r="D32" s="3" t="s">
        <v>34</v>
      </c>
    </row>
    <row r="33" spans="1:4" x14ac:dyDescent="0.25">
      <c r="A33" s="1"/>
      <c r="B33" s="2">
        <v>8751</v>
      </c>
      <c r="C33" s="27" t="s">
        <v>35</v>
      </c>
      <c r="D33" s="28"/>
    </row>
    <row r="34" spans="1:4" x14ac:dyDescent="0.25">
      <c r="A34" s="3" t="s">
        <v>15</v>
      </c>
      <c r="B34" s="4">
        <v>8751</v>
      </c>
      <c r="C34" s="3" t="s">
        <v>2</v>
      </c>
      <c r="D34" s="3" t="s">
        <v>16</v>
      </c>
    </row>
    <row r="35" spans="1:4" x14ac:dyDescent="0.25">
      <c r="A35" s="5"/>
      <c r="B35" s="6">
        <v>12410</v>
      </c>
      <c r="C35" s="25" t="s">
        <v>36</v>
      </c>
      <c r="D35" s="26"/>
    </row>
    <row r="36" spans="1:4" x14ac:dyDescent="0.25">
      <c r="A36" s="1"/>
      <c r="B36" s="2">
        <v>12410</v>
      </c>
      <c r="C36" s="27" t="s">
        <v>37</v>
      </c>
      <c r="D36" s="28"/>
    </row>
    <row r="37" spans="1:4" x14ac:dyDescent="0.25">
      <c r="A37" s="3" t="s">
        <v>38</v>
      </c>
      <c r="B37" s="4">
        <v>5000</v>
      </c>
      <c r="C37" s="3" t="s">
        <v>2</v>
      </c>
      <c r="D37" s="3" t="s">
        <v>39</v>
      </c>
    </row>
    <row r="38" spans="1:4" x14ac:dyDescent="0.25">
      <c r="A38" s="3" t="s">
        <v>38</v>
      </c>
      <c r="B38" s="4">
        <v>7410</v>
      </c>
      <c r="C38" s="3" t="s">
        <v>2</v>
      </c>
      <c r="D38" s="3" t="s">
        <v>40</v>
      </c>
    </row>
    <row r="39" spans="1:4" x14ac:dyDescent="0.25">
      <c r="A39" s="5"/>
      <c r="B39" s="6">
        <v>12515</v>
      </c>
      <c r="C39" s="25" t="s">
        <v>41</v>
      </c>
      <c r="D39" s="26"/>
    </row>
    <row r="40" spans="1:4" x14ac:dyDescent="0.25">
      <c r="A40" s="1"/>
      <c r="B40" s="2">
        <v>12515</v>
      </c>
      <c r="C40" s="27" t="s">
        <v>42</v>
      </c>
      <c r="D40" s="28"/>
    </row>
    <row r="41" spans="1:4" x14ac:dyDescent="0.25">
      <c r="A41" s="3" t="s">
        <v>8</v>
      </c>
      <c r="B41" s="4">
        <v>12515</v>
      </c>
      <c r="C41" s="3" t="s">
        <v>2</v>
      </c>
      <c r="D41" s="3" t="s">
        <v>43</v>
      </c>
    </row>
    <row r="42" spans="1:4" x14ac:dyDescent="0.25">
      <c r="A42" s="5"/>
      <c r="B42" s="6">
        <v>5500</v>
      </c>
      <c r="C42" s="25" t="s">
        <v>44</v>
      </c>
      <c r="D42" s="26"/>
    </row>
    <row r="43" spans="1:4" x14ac:dyDescent="0.25">
      <c r="A43" s="1"/>
      <c r="B43" s="2">
        <v>5500</v>
      </c>
      <c r="C43" s="27" t="s">
        <v>45</v>
      </c>
      <c r="D43" s="28"/>
    </row>
    <row r="44" spans="1:4" x14ac:dyDescent="0.25">
      <c r="A44" s="3" t="s">
        <v>8</v>
      </c>
      <c r="B44" s="4">
        <v>5500</v>
      </c>
      <c r="C44" s="3" t="s">
        <v>2</v>
      </c>
      <c r="D44" s="3" t="s">
        <v>532</v>
      </c>
    </row>
    <row r="45" spans="1:4" x14ac:dyDescent="0.25">
      <c r="A45" s="5"/>
      <c r="B45" s="6">
        <v>2062356</v>
      </c>
      <c r="C45" s="25" t="s">
        <v>46</v>
      </c>
      <c r="D45" s="26"/>
    </row>
    <row r="46" spans="1:4" x14ac:dyDescent="0.25">
      <c r="A46" s="1"/>
      <c r="B46" s="2">
        <v>2030569</v>
      </c>
      <c r="C46" s="27" t="s">
        <v>47</v>
      </c>
      <c r="D46" s="28"/>
    </row>
    <row r="47" spans="1:4" x14ac:dyDescent="0.25">
      <c r="A47" s="3" t="s">
        <v>15</v>
      </c>
      <c r="B47" s="4">
        <v>2039732</v>
      </c>
      <c r="C47" s="3" t="s">
        <v>2</v>
      </c>
      <c r="D47" s="3" t="s">
        <v>48</v>
      </c>
    </row>
    <row r="48" spans="1:4" x14ac:dyDescent="0.25">
      <c r="A48" s="3" t="s">
        <v>15</v>
      </c>
      <c r="B48" s="4">
        <v>-632918</v>
      </c>
      <c r="C48" s="3" t="s">
        <v>2</v>
      </c>
      <c r="D48" s="3" t="s">
        <v>607</v>
      </c>
    </row>
    <row r="49" spans="1:4" x14ac:dyDescent="0.25">
      <c r="A49" s="3" t="s">
        <v>15</v>
      </c>
      <c r="B49" s="4">
        <v>128423</v>
      </c>
      <c r="C49" s="3" t="s">
        <v>2</v>
      </c>
      <c r="D49" s="3" t="s">
        <v>49</v>
      </c>
    </row>
    <row r="50" spans="1:4" x14ac:dyDescent="0.25">
      <c r="A50" s="3" t="s">
        <v>15</v>
      </c>
      <c r="B50" s="4">
        <v>116156</v>
      </c>
      <c r="C50" s="3" t="s">
        <v>2</v>
      </c>
      <c r="D50" s="3" t="s">
        <v>50</v>
      </c>
    </row>
    <row r="51" spans="1:4" x14ac:dyDescent="0.25">
      <c r="A51" s="3" t="s">
        <v>15</v>
      </c>
      <c r="B51" s="4">
        <v>9823</v>
      </c>
      <c r="C51" s="3" t="s">
        <v>2</v>
      </c>
      <c r="D51" s="3" t="s">
        <v>51</v>
      </c>
    </row>
    <row r="52" spans="1:4" x14ac:dyDescent="0.25">
      <c r="A52" s="3" t="s">
        <v>15</v>
      </c>
      <c r="B52" s="4">
        <v>367236</v>
      </c>
      <c r="C52" s="3" t="s">
        <v>2</v>
      </c>
      <c r="D52" s="3" t="s">
        <v>52</v>
      </c>
    </row>
    <row r="53" spans="1:4" x14ac:dyDescent="0.25">
      <c r="A53" s="3" t="s">
        <v>38</v>
      </c>
      <c r="B53" s="4">
        <v>1780</v>
      </c>
      <c r="C53" s="3" t="s">
        <v>2</v>
      </c>
      <c r="D53" s="3" t="s">
        <v>53</v>
      </c>
    </row>
    <row r="54" spans="1:4" x14ac:dyDescent="0.25">
      <c r="A54" s="3" t="s">
        <v>38</v>
      </c>
      <c r="B54" s="4">
        <v>337</v>
      </c>
      <c r="C54" s="3" t="s">
        <v>2</v>
      </c>
      <c r="D54" s="3" t="s">
        <v>54</v>
      </c>
    </row>
    <row r="55" spans="1:4" x14ac:dyDescent="0.25">
      <c r="A55" s="1"/>
      <c r="B55" s="2">
        <v>17821</v>
      </c>
      <c r="C55" s="27" t="s">
        <v>55</v>
      </c>
      <c r="D55" s="28"/>
    </row>
    <row r="56" spans="1:4" x14ac:dyDescent="0.25">
      <c r="A56" s="3" t="s">
        <v>15</v>
      </c>
      <c r="B56" s="4">
        <v>17821</v>
      </c>
      <c r="C56" s="3" t="s">
        <v>2</v>
      </c>
      <c r="D56" s="3" t="s">
        <v>56</v>
      </c>
    </row>
    <row r="57" spans="1:4" ht="26.25" customHeight="1" x14ac:dyDescent="0.25">
      <c r="A57" s="1"/>
      <c r="B57" s="2">
        <v>-155000</v>
      </c>
      <c r="C57" s="27" t="s">
        <v>57</v>
      </c>
      <c r="D57" s="28"/>
    </row>
    <row r="58" spans="1:4" ht="23.25" x14ac:dyDescent="0.25">
      <c r="A58" s="3" t="s">
        <v>15</v>
      </c>
      <c r="B58" s="4">
        <v>139500</v>
      </c>
      <c r="C58" s="3" t="s">
        <v>2</v>
      </c>
      <c r="D58" s="3" t="s">
        <v>58</v>
      </c>
    </row>
    <row r="59" spans="1:4" x14ac:dyDescent="0.25">
      <c r="A59" s="3" t="s">
        <v>15</v>
      </c>
      <c r="B59" s="4">
        <v>-294500</v>
      </c>
      <c r="C59" s="3" t="s">
        <v>2</v>
      </c>
      <c r="D59" s="3" t="s">
        <v>533</v>
      </c>
    </row>
    <row r="60" spans="1:4" ht="24" customHeight="1" x14ac:dyDescent="0.25">
      <c r="A60" s="1"/>
      <c r="B60" s="2">
        <v>25250</v>
      </c>
      <c r="C60" s="27" t="s">
        <v>59</v>
      </c>
      <c r="D60" s="28"/>
    </row>
    <row r="61" spans="1:4" x14ac:dyDescent="0.25">
      <c r="A61" s="3" t="s">
        <v>15</v>
      </c>
      <c r="B61" s="4">
        <v>25250</v>
      </c>
      <c r="C61" s="3" t="s">
        <v>2</v>
      </c>
      <c r="D61" s="3" t="s">
        <v>60</v>
      </c>
    </row>
    <row r="62" spans="1:4" x14ac:dyDescent="0.25">
      <c r="A62" s="1"/>
      <c r="B62" s="2">
        <v>3749</v>
      </c>
      <c r="C62" s="27" t="s">
        <v>61</v>
      </c>
      <c r="D62" s="28"/>
    </row>
    <row r="63" spans="1:4" ht="23.25" x14ac:dyDescent="0.25">
      <c r="A63" s="3" t="s">
        <v>15</v>
      </c>
      <c r="B63" s="4">
        <v>3749</v>
      </c>
      <c r="C63" s="3" t="s">
        <v>2</v>
      </c>
      <c r="D63" s="3" t="s">
        <v>62</v>
      </c>
    </row>
    <row r="64" spans="1:4" x14ac:dyDescent="0.25">
      <c r="A64" s="1"/>
      <c r="B64" s="2">
        <v>134017</v>
      </c>
      <c r="C64" s="27" t="s">
        <v>63</v>
      </c>
      <c r="D64" s="28"/>
    </row>
    <row r="65" spans="1:4" x14ac:dyDescent="0.25">
      <c r="A65" s="3" t="s">
        <v>15</v>
      </c>
      <c r="B65" s="4">
        <v>134017</v>
      </c>
      <c r="C65" s="3" t="s">
        <v>2</v>
      </c>
      <c r="D65" s="3" t="s">
        <v>64</v>
      </c>
    </row>
    <row r="66" spans="1:4" x14ac:dyDescent="0.25">
      <c r="A66" s="1"/>
      <c r="B66" s="2">
        <v>5950</v>
      </c>
      <c r="C66" s="27" t="s">
        <v>65</v>
      </c>
      <c r="D66" s="28"/>
    </row>
    <row r="67" spans="1:4" x14ac:dyDescent="0.25">
      <c r="A67" s="3" t="s">
        <v>11</v>
      </c>
      <c r="B67" s="4">
        <v>5950</v>
      </c>
      <c r="C67" s="3" t="s">
        <v>2</v>
      </c>
      <c r="D67" s="3" t="s">
        <v>12</v>
      </c>
    </row>
    <row r="68" spans="1:4" x14ac:dyDescent="0.25">
      <c r="A68" s="5"/>
      <c r="B68" s="6">
        <v>-161705</v>
      </c>
      <c r="C68" s="25" t="s">
        <v>66</v>
      </c>
      <c r="D68" s="26"/>
    </row>
    <row r="69" spans="1:4" x14ac:dyDescent="0.25">
      <c r="A69" s="1"/>
      <c r="B69" s="2">
        <v>-161705</v>
      </c>
      <c r="C69" s="27" t="s">
        <v>67</v>
      </c>
      <c r="D69" s="28"/>
    </row>
    <row r="70" spans="1:4" x14ac:dyDescent="0.25">
      <c r="A70" s="3" t="s">
        <v>15</v>
      </c>
      <c r="B70" s="4">
        <v>-161705</v>
      </c>
      <c r="C70" s="3" t="s">
        <v>2</v>
      </c>
      <c r="D70" s="3" t="s">
        <v>534</v>
      </c>
    </row>
    <row r="71" spans="1:4" x14ac:dyDescent="0.25">
      <c r="A71" s="5"/>
      <c r="B71" s="6">
        <v>238884</v>
      </c>
      <c r="C71" s="25" t="s">
        <v>68</v>
      </c>
      <c r="D71" s="26"/>
    </row>
    <row r="72" spans="1:4" x14ac:dyDescent="0.25">
      <c r="A72" s="1"/>
      <c r="B72" s="2">
        <v>412</v>
      </c>
      <c r="C72" s="27" t="s">
        <v>69</v>
      </c>
      <c r="D72" s="28"/>
    </row>
    <row r="73" spans="1:4" ht="23.25" x14ac:dyDescent="0.25">
      <c r="A73" s="3" t="s">
        <v>38</v>
      </c>
      <c r="B73" s="4">
        <v>412</v>
      </c>
      <c r="C73" s="3" t="s">
        <v>2</v>
      </c>
      <c r="D73" s="3" t="s">
        <v>70</v>
      </c>
    </row>
    <row r="74" spans="1:4" x14ac:dyDescent="0.25">
      <c r="A74" s="1"/>
      <c r="B74" s="2">
        <v>3120</v>
      </c>
      <c r="C74" s="27" t="s">
        <v>71</v>
      </c>
      <c r="D74" s="28"/>
    </row>
    <row r="75" spans="1:4" x14ac:dyDescent="0.25">
      <c r="A75" s="3" t="s">
        <v>15</v>
      </c>
      <c r="B75" s="4">
        <v>3120</v>
      </c>
      <c r="C75" s="3" t="s">
        <v>2</v>
      </c>
      <c r="D75" s="3" t="s">
        <v>72</v>
      </c>
    </row>
    <row r="76" spans="1:4" x14ac:dyDescent="0.25">
      <c r="A76" s="1"/>
      <c r="B76" s="2">
        <v>23516</v>
      </c>
      <c r="C76" s="27" t="s">
        <v>73</v>
      </c>
      <c r="D76" s="28"/>
    </row>
    <row r="77" spans="1:4" x14ac:dyDescent="0.25">
      <c r="A77" s="3" t="s">
        <v>15</v>
      </c>
      <c r="B77" s="4">
        <v>23516</v>
      </c>
      <c r="C77" s="3" t="s">
        <v>2</v>
      </c>
      <c r="D77" s="3" t="s">
        <v>74</v>
      </c>
    </row>
    <row r="78" spans="1:4" x14ac:dyDescent="0.25">
      <c r="A78" s="1"/>
      <c r="B78" s="2">
        <v>15341</v>
      </c>
      <c r="C78" s="27" t="s">
        <v>75</v>
      </c>
      <c r="D78" s="28"/>
    </row>
    <row r="79" spans="1:4" x14ac:dyDescent="0.25">
      <c r="A79" s="3" t="s">
        <v>15</v>
      </c>
      <c r="B79" s="4">
        <v>15341</v>
      </c>
      <c r="C79" s="3" t="s">
        <v>2</v>
      </c>
      <c r="D79" s="3" t="s">
        <v>76</v>
      </c>
    </row>
    <row r="80" spans="1:4" x14ac:dyDescent="0.25">
      <c r="A80" s="1"/>
      <c r="B80" s="2">
        <v>3018</v>
      </c>
      <c r="C80" s="27" t="s">
        <v>77</v>
      </c>
      <c r="D80" s="28"/>
    </row>
    <row r="81" spans="1:4" x14ac:dyDescent="0.25">
      <c r="A81" s="3" t="s">
        <v>15</v>
      </c>
      <c r="B81" s="4">
        <v>3018</v>
      </c>
      <c r="C81" s="3" t="s">
        <v>2</v>
      </c>
      <c r="D81" s="3" t="s">
        <v>78</v>
      </c>
    </row>
    <row r="82" spans="1:4" x14ac:dyDescent="0.25">
      <c r="A82" s="1"/>
      <c r="B82" s="2">
        <v>162530</v>
      </c>
      <c r="C82" s="27" t="s">
        <v>79</v>
      </c>
      <c r="D82" s="28"/>
    </row>
    <row r="83" spans="1:4" x14ac:dyDescent="0.25">
      <c r="A83" s="3" t="s">
        <v>15</v>
      </c>
      <c r="B83" s="4">
        <v>162530</v>
      </c>
      <c r="C83" s="3" t="s">
        <v>2</v>
      </c>
      <c r="D83" s="3" t="s">
        <v>16</v>
      </c>
    </row>
    <row r="84" spans="1:4" x14ac:dyDescent="0.25">
      <c r="A84" s="1"/>
      <c r="B84" s="2">
        <v>29326</v>
      </c>
      <c r="C84" s="27" t="s">
        <v>80</v>
      </c>
      <c r="D84" s="28"/>
    </row>
    <row r="85" spans="1:4" x14ac:dyDescent="0.25">
      <c r="A85" s="3" t="s">
        <v>15</v>
      </c>
      <c r="B85" s="4">
        <v>29326</v>
      </c>
      <c r="C85" s="3" t="s">
        <v>2</v>
      </c>
      <c r="D85" s="3" t="s">
        <v>16</v>
      </c>
    </row>
    <row r="86" spans="1:4" x14ac:dyDescent="0.25">
      <c r="A86" s="1"/>
      <c r="B86" s="2">
        <v>615</v>
      </c>
      <c r="C86" s="27" t="s">
        <v>81</v>
      </c>
      <c r="D86" s="28"/>
    </row>
    <row r="87" spans="1:4" x14ac:dyDescent="0.25">
      <c r="A87" s="3" t="s">
        <v>82</v>
      </c>
      <c r="B87" s="4">
        <v>1400</v>
      </c>
      <c r="C87" s="3" t="s">
        <v>2</v>
      </c>
      <c r="D87" s="3" t="s">
        <v>83</v>
      </c>
    </row>
    <row r="88" spans="1:4" x14ac:dyDescent="0.25">
      <c r="A88" s="3" t="s">
        <v>15</v>
      </c>
      <c r="B88" s="4">
        <v>-1400</v>
      </c>
      <c r="C88" s="3" t="s">
        <v>2</v>
      </c>
      <c r="D88" s="3" t="s">
        <v>83</v>
      </c>
    </row>
    <row r="89" spans="1:4" x14ac:dyDescent="0.25">
      <c r="A89" s="3" t="s">
        <v>38</v>
      </c>
      <c r="B89" s="4">
        <v>615</v>
      </c>
      <c r="C89" s="3" t="s">
        <v>2</v>
      </c>
      <c r="D89" s="3" t="s">
        <v>84</v>
      </c>
    </row>
    <row r="90" spans="1:4" x14ac:dyDescent="0.25">
      <c r="A90" s="1"/>
      <c r="B90" s="2">
        <v>1006</v>
      </c>
      <c r="C90" s="27" t="s">
        <v>85</v>
      </c>
      <c r="D90" s="28"/>
    </row>
    <row r="91" spans="1:4" x14ac:dyDescent="0.25">
      <c r="A91" s="3" t="s">
        <v>38</v>
      </c>
      <c r="B91" s="4">
        <v>1006</v>
      </c>
      <c r="C91" s="3" t="s">
        <v>2</v>
      </c>
      <c r="D91" s="3" t="s">
        <v>86</v>
      </c>
    </row>
    <row r="92" spans="1:4" x14ac:dyDescent="0.25">
      <c r="A92" s="16"/>
      <c r="B92" s="22">
        <f>B93+B136+B183+B217+B283+B326+B423+B474+B507+B536+B610+B660+B686+B702+B744+B789+B806+B841+B942+B954+B1113</f>
        <v>4386186</v>
      </c>
      <c r="C92" s="29" t="s">
        <v>87</v>
      </c>
      <c r="D92" s="30"/>
    </row>
    <row r="93" spans="1:4" x14ac:dyDescent="0.25">
      <c r="A93" s="5"/>
      <c r="B93" s="6">
        <v>102669</v>
      </c>
      <c r="C93" s="25" t="s">
        <v>88</v>
      </c>
      <c r="D93" s="26"/>
    </row>
    <row r="94" spans="1:4" x14ac:dyDescent="0.25">
      <c r="A94" s="1"/>
      <c r="B94" s="2">
        <v>1396</v>
      </c>
      <c r="C94" s="27" t="s">
        <v>89</v>
      </c>
      <c r="D94" s="28"/>
    </row>
    <row r="95" spans="1:4" x14ac:dyDescent="0.25">
      <c r="A95" s="3" t="s">
        <v>92</v>
      </c>
      <c r="B95" s="4">
        <v>-387</v>
      </c>
      <c r="C95" s="3" t="s">
        <v>2</v>
      </c>
      <c r="D95" s="3" t="s">
        <v>546</v>
      </c>
    </row>
    <row r="96" spans="1:4" ht="23.25" x14ac:dyDescent="0.25">
      <c r="A96" s="3" t="s">
        <v>92</v>
      </c>
      <c r="B96" s="4">
        <v>-1228</v>
      </c>
      <c r="C96" s="3" t="s">
        <v>2</v>
      </c>
      <c r="D96" s="3" t="s">
        <v>94</v>
      </c>
    </row>
    <row r="97" spans="1:4" x14ac:dyDescent="0.25">
      <c r="A97" s="3" t="s">
        <v>95</v>
      </c>
      <c r="B97" s="4">
        <v>387</v>
      </c>
      <c r="C97" s="3" t="s">
        <v>2</v>
      </c>
      <c r="D97" s="3" t="s">
        <v>547</v>
      </c>
    </row>
    <row r="98" spans="1:4" ht="23.25" x14ac:dyDescent="0.25">
      <c r="A98" s="3" t="s">
        <v>95</v>
      </c>
      <c r="B98" s="4">
        <v>-2772</v>
      </c>
      <c r="C98" s="3" t="s">
        <v>2</v>
      </c>
      <c r="D98" s="3" t="s">
        <v>97</v>
      </c>
    </row>
    <row r="99" spans="1:4" x14ac:dyDescent="0.25">
      <c r="A99" s="3" t="s">
        <v>95</v>
      </c>
      <c r="B99" s="4">
        <v>764</v>
      </c>
      <c r="C99" s="3" t="s">
        <v>2</v>
      </c>
      <c r="D99" s="3" t="s">
        <v>98</v>
      </c>
    </row>
    <row r="100" spans="1:4" x14ac:dyDescent="0.25">
      <c r="A100" s="3" t="s">
        <v>95</v>
      </c>
      <c r="B100" s="4">
        <v>2316</v>
      </c>
      <c r="C100" s="3" t="s">
        <v>2</v>
      </c>
      <c r="D100" s="3" t="s">
        <v>99</v>
      </c>
    </row>
    <row r="101" spans="1:4" x14ac:dyDescent="0.25">
      <c r="A101" s="3" t="s">
        <v>95</v>
      </c>
      <c r="B101" s="4">
        <v>2316</v>
      </c>
      <c r="C101" s="3" t="s">
        <v>2</v>
      </c>
      <c r="D101" s="3" t="s">
        <v>100</v>
      </c>
    </row>
    <row r="102" spans="1:4" x14ac:dyDescent="0.25">
      <c r="A102" s="1"/>
      <c r="B102" s="2">
        <v>13066</v>
      </c>
      <c r="C102" s="27" t="s">
        <v>101</v>
      </c>
      <c r="D102" s="28"/>
    </row>
    <row r="103" spans="1:4" x14ac:dyDescent="0.25">
      <c r="A103" s="3" t="s">
        <v>104</v>
      </c>
      <c r="B103" s="4">
        <v>10572</v>
      </c>
      <c r="C103" s="3" t="s">
        <v>2</v>
      </c>
      <c r="D103" s="3" t="s">
        <v>106</v>
      </c>
    </row>
    <row r="104" spans="1:4" x14ac:dyDescent="0.25">
      <c r="A104" s="3" t="s">
        <v>107</v>
      </c>
      <c r="B104" s="4">
        <v>2494</v>
      </c>
      <c r="C104" s="3" t="s">
        <v>2</v>
      </c>
      <c r="D104" s="3" t="s">
        <v>106</v>
      </c>
    </row>
    <row r="105" spans="1:4" x14ac:dyDescent="0.25">
      <c r="A105" s="1"/>
      <c r="B105" s="2">
        <v>51030</v>
      </c>
      <c r="C105" s="27" t="s">
        <v>109</v>
      </c>
      <c r="D105" s="28"/>
    </row>
    <row r="106" spans="1:4" x14ac:dyDescent="0.25">
      <c r="A106" s="3" t="s">
        <v>104</v>
      </c>
      <c r="B106" s="4">
        <v>41290</v>
      </c>
      <c r="C106" s="3" t="s">
        <v>2</v>
      </c>
      <c r="D106" s="3" t="s">
        <v>110</v>
      </c>
    </row>
    <row r="107" spans="1:4" x14ac:dyDescent="0.25">
      <c r="A107" s="3" t="s">
        <v>107</v>
      </c>
      <c r="B107" s="4">
        <v>9740</v>
      </c>
      <c r="C107" s="3" t="s">
        <v>2</v>
      </c>
      <c r="D107" s="3" t="s">
        <v>110</v>
      </c>
    </row>
    <row r="108" spans="1:4" x14ac:dyDescent="0.25">
      <c r="A108" s="1"/>
      <c r="B108" s="2">
        <v>1486</v>
      </c>
      <c r="C108" s="27" t="s">
        <v>111</v>
      </c>
      <c r="D108" s="28"/>
    </row>
    <row r="109" spans="1:4" x14ac:dyDescent="0.25">
      <c r="A109" s="3" t="s">
        <v>104</v>
      </c>
      <c r="B109" s="4">
        <v>1202</v>
      </c>
      <c r="C109" s="3" t="s">
        <v>2</v>
      </c>
      <c r="D109" s="3" t="s">
        <v>112</v>
      </c>
    </row>
    <row r="110" spans="1:4" x14ac:dyDescent="0.25">
      <c r="A110" s="3" t="s">
        <v>107</v>
      </c>
      <c r="B110" s="4">
        <v>284</v>
      </c>
      <c r="C110" s="3" t="s">
        <v>2</v>
      </c>
      <c r="D110" s="3" t="s">
        <v>112</v>
      </c>
    </row>
    <row r="111" spans="1:4" x14ac:dyDescent="0.25">
      <c r="A111" s="1"/>
      <c r="B111" s="2">
        <v>63</v>
      </c>
      <c r="C111" s="27" t="s">
        <v>113</v>
      </c>
      <c r="D111" s="28"/>
    </row>
    <row r="112" spans="1:4" x14ac:dyDescent="0.25">
      <c r="A112" s="3" t="s">
        <v>92</v>
      </c>
      <c r="B112" s="4">
        <v>63</v>
      </c>
      <c r="C112" s="3" t="s">
        <v>2</v>
      </c>
      <c r="D112" s="3" t="s">
        <v>535</v>
      </c>
    </row>
    <row r="113" spans="1:4" x14ac:dyDescent="0.25">
      <c r="A113" s="1"/>
      <c r="B113" s="2">
        <v>2475</v>
      </c>
      <c r="C113" s="27" t="s">
        <v>114</v>
      </c>
      <c r="D113" s="28"/>
    </row>
    <row r="114" spans="1:4" x14ac:dyDescent="0.25">
      <c r="A114" s="3" t="s">
        <v>95</v>
      </c>
      <c r="B114" s="4">
        <v>2475</v>
      </c>
      <c r="C114" s="3" t="s">
        <v>2</v>
      </c>
      <c r="D114" s="3" t="s">
        <v>115</v>
      </c>
    </row>
    <row r="115" spans="1:4" x14ac:dyDescent="0.25">
      <c r="A115" s="1"/>
      <c r="B115" s="2">
        <v>7710</v>
      </c>
      <c r="C115" s="27" t="s">
        <v>116</v>
      </c>
      <c r="D115" s="28"/>
    </row>
    <row r="116" spans="1:4" x14ac:dyDescent="0.25">
      <c r="A116" s="3" t="s">
        <v>104</v>
      </c>
      <c r="B116" s="4">
        <v>6238</v>
      </c>
      <c r="C116" s="3" t="s">
        <v>2</v>
      </c>
      <c r="D116" s="3" t="s">
        <v>110</v>
      </c>
    </row>
    <row r="117" spans="1:4" x14ac:dyDescent="0.25">
      <c r="A117" s="3" t="s">
        <v>107</v>
      </c>
      <c r="B117" s="4">
        <v>1472</v>
      </c>
      <c r="C117" s="3" t="s">
        <v>2</v>
      </c>
      <c r="D117" s="3" t="s">
        <v>110</v>
      </c>
    </row>
    <row r="118" spans="1:4" x14ac:dyDescent="0.25">
      <c r="A118" s="1"/>
      <c r="B118" s="2">
        <v>24500</v>
      </c>
      <c r="C118" s="27" t="s">
        <v>117</v>
      </c>
      <c r="D118" s="28"/>
    </row>
    <row r="119" spans="1:4" x14ac:dyDescent="0.25">
      <c r="A119" s="3" t="s">
        <v>107</v>
      </c>
      <c r="B119" s="4">
        <v>3901</v>
      </c>
      <c r="C119" s="3" t="s">
        <v>2</v>
      </c>
      <c r="D119" s="3" t="s">
        <v>106</v>
      </c>
    </row>
    <row r="120" spans="1:4" x14ac:dyDescent="0.25">
      <c r="A120" s="3" t="s">
        <v>107</v>
      </c>
      <c r="B120" s="4">
        <v>4015</v>
      </c>
      <c r="C120" s="3" t="s">
        <v>2</v>
      </c>
      <c r="D120" s="3" t="s">
        <v>106</v>
      </c>
    </row>
    <row r="121" spans="1:4" x14ac:dyDescent="0.25">
      <c r="A121" s="1"/>
      <c r="B121" s="2">
        <v>0</v>
      </c>
      <c r="C121" s="27" t="s">
        <v>118</v>
      </c>
      <c r="D121" s="28"/>
    </row>
    <row r="122" spans="1:4" x14ac:dyDescent="0.25">
      <c r="A122" s="3" t="s">
        <v>92</v>
      </c>
      <c r="B122" s="4">
        <v>-1133</v>
      </c>
      <c r="C122" s="3" t="s">
        <v>2</v>
      </c>
      <c r="D122" s="3" t="s">
        <v>536</v>
      </c>
    </row>
    <row r="123" spans="1:4" x14ac:dyDescent="0.25">
      <c r="A123" s="3" t="s">
        <v>95</v>
      </c>
      <c r="B123" s="4">
        <v>1133</v>
      </c>
      <c r="C123" s="3" t="s">
        <v>2</v>
      </c>
      <c r="D123" s="3" t="s">
        <v>536</v>
      </c>
    </row>
    <row r="124" spans="1:4" x14ac:dyDescent="0.25">
      <c r="A124" s="1"/>
      <c r="B124" s="2">
        <v>1692</v>
      </c>
      <c r="C124" s="27" t="s">
        <v>119</v>
      </c>
      <c r="D124" s="28"/>
    </row>
    <row r="125" spans="1:4" x14ac:dyDescent="0.25">
      <c r="A125" s="3" t="s">
        <v>104</v>
      </c>
      <c r="B125" s="4">
        <v>1369</v>
      </c>
      <c r="C125" s="3" t="s">
        <v>2</v>
      </c>
      <c r="D125" s="3" t="s">
        <v>120</v>
      </c>
    </row>
    <row r="126" spans="1:4" x14ac:dyDescent="0.25">
      <c r="A126" s="3" t="s">
        <v>107</v>
      </c>
      <c r="B126" s="4">
        <v>323</v>
      </c>
      <c r="C126" s="3" t="s">
        <v>2</v>
      </c>
      <c r="D126" s="3" t="s">
        <v>120</v>
      </c>
    </row>
    <row r="127" spans="1:4" x14ac:dyDescent="0.25">
      <c r="A127" s="1"/>
      <c r="B127" s="2">
        <v>4000</v>
      </c>
      <c r="C127" s="27" t="s">
        <v>121</v>
      </c>
      <c r="D127" s="28"/>
    </row>
    <row r="128" spans="1:4" x14ac:dyDescent="0.25">
      <c r="A128" s="3" t="s">
        <v>92</v>
      </c>
      <c r="B128" s="4">
        <v>401</v>
      </c>
      <c r="C128" s="3" t="s">
        <v>2</v>
      </c>
      <c r="D128" s="3" t="s">
        <v>545</v>
      </c>
    </row>
    <row r="129" spans="1:4" ht="23.25" x14ac:dyDescent="0.25">
      <c r="A129" s="3" t="s">
        <v>92</v>
      </c>
      <c r="B129" s="4">
        <v>1228</v>
      </c>
      <c r="C129" s="3" t="s">
        <v>2</v>
      </c>
      <c r="D129" s="3" t="s">
        <v>122</v>
      </c>
    </row>
    <row r="130" spans="1:4" x14ac:dyDescent="0.25">
      <c r="A130" s="3" t="s">
        <v>95</v>
      </c>
      <c r="B130" s="4">
        <v>-2371</v>
      </c>
      <c r="C130" s="3" t="s">
        <v>2</v>
      </c>
      <c r="D130" s="3" t="s">
        <v>542</v>
      </c>
    </row>
    <row r="131" spans="1:4" ht="23.25" x14ac:dyDescent="0.25">
      <c r="A131" s="3" t="s">
        <v>95</v>
      </c>
      <c r="B131" s="4">
        <v>2772</v>
      </c>
      <c r="C131" s="3" t="s">
        <v>2</v>
      </c>
      <c r="D131" s="3" t="s">
        <v>123</v>
      </c>
    </row>
    <row r="132" spans="1:4" x14ac:dyDescent="0.25">
      <c r="A132" s="3" t="s">
        <v>95</v>
      </c>
      <c r="B132" s="4">
        <v>-401</v>
      </c>
      <c r="C132" s="3" t="s">
        <v>2</v>
      </c>
      <c r="D132" s="3" t="s">
        <v>544</v>
      </c>
    </row>
    <row r="133" spans="1:4" x14ac:dyDescent="0.25">
      <c r="A133" s="3" t="s">
        <v>124</v>
      </c>
      <c r="B133" s="4">
        <v>2371</v>
      </c>
      <c r="C133" s="3" t="s">
        <v>2</v>
      </c>
      <c r="D133" s="3" t="s">
        <v>543</v>
      </c>
    </row>
    <row r="134" spans="1:4" x14ac:dyDescent="0.25">
      <c r="A134" s="1"/>
      <c r="B134" s="2">
        <v>-4749</v>
      </c>
      <c r="C134" s="27" t="s">
        <v>125</v>
      </c>
      <c r="D134" s="28"/>
    </row>
    <row r="135" spans="1:4" x14ac:dyDescent="0.25">
      <c r="A135" s="3" t="s">
        <v>95</v>
      </c>
      <c r="B135" s="4">
        <v>-4749</v>
      </c>
      <c r="C135" s="3" t="s">
        <v>2</v>
      </c>
      <c r="D135" s="3" t="s">
        <v>126</v>
      </c>
    </row>
    <row r="136" spans="1:4" x14ac:dyDescent="0.25">
      <c r="A136" s="5"/>
      <c r="B136" s="6">
        <f>B137+B144+B147+B150+B153+B155+B158+B161+B164+B167+B169+B173+B176+B178</f>
        <v>144104</v>
      </c>
      <c r="C136" s="25" t="s">
        <v>127</v>
      </c>
      <c r="D136" s="26"/>
    </row>
    <row r="137" spans="1:4" x14ac:dyDescent="0.25">
      <c r="A137" s="1"/>
      <c r="B137" s="2">
        <v>14047</v>
      </c>
      <c r="C137" s="27" t="s">
        <v>128</v>
      </c>
      <c r="D137" s="28"/>
    </row>
    <row r="138" spans="1:4" x14ac:dyDescent="0.25">
      <c r="A138" s="3" t="s">
        <v>92</v>
      </c>
      <c r="B138" s="4">
        <v>-83</v>
      </c>
      <c r="C138" s="3" t="s">
        <v>2</v>
      </c>
      <c r="D138" s="3" t="s">
        <v>129</v>
      </c>
    </row>
    <row r="139" spans="1:4" x14ac:dyDescent="0.25">
      <c r="A139" s="3" t="s">
        <v>92</v>
      </c>
      <c r="B139" s="4">
        <v>-132</v>
      </c>
      <c r="C139" s="3" t="s">
        <v>2</v>
      </c>
      <c r="D139" s="3" t="s">
        <v>130</v>
      </c>
    </row>
    <row r="140" spans="1:4" x14ac:dyDescent="0.25">
      <c r="A140" s="3" t="s">
        <v>92</v>
      </c>
      <c r="B140" s="4">
        <v>1850</v>
      </c>
      <c r="C140" s="3" t="s">
        <v>2</v>
      </c>
      <c r="D140" s="3" t="s">
        <v>632</v>
      </c>
    </row>
    <row r="141" spans="1:4" x14ac:dyDescent="0.25">
      <c r="A141" s="3" t="s">
        <v>95</v>
      </c>
      <c r="B141" s="4">
        <v>1462</v>
      </c>
      <c r="C141" s="3" t="s">
        <v>2</v>
      </c>
      <c r="D141" s="3" t="s">
        <v>98</v>
      </c>
    </row>
    <row r="142" spans="1:4" x14ac:dyDescent="0.25">
      <c r="A142" s="3" t="s">
        <v>95</v>
      </c>
      <c r="B142" s="4">
        <v>5475</v>
      </c>
      <c r="C142" s="3" t="s">
        <v>2</v>
      </c>
      <c r="D142" s="3" t="s">
        <v>100</v>
      </c>
    </row>
    <row r="143" spans="1:4" x14ac:dyDescent="0.25">
      <c r="A143" s="3" t="s">
        <v>95</v>
      </c>
      <c r="B143" s="4">
        <v>5475</v>
      </c>
      <c r="C143" s="3" t="s">
        <v>2</v>
      </c>
      <c r="D143" s="3" t="s">
        <v>99</v>
      </c>
    </row>
    <row r="144" spans="1:4" x14ac:dyDescent="0.25">
      <c r="A144" s="1"/>
      <c r="B144" s="2">
        <v>4840</v>
      </c>
      <c r="C144" s="27" t="s">
        <v>131</v>
      </c>
      <c r="D144" s="28"/>
    </row>
    <row r="145" spans="1:4" x14ac:dyDescent="0.25">
      <c r="A145" s="3" t="s">
        <v>104</v>
      </c>
      <c r="B145" s="4">
        <v>3916</v>
      </c>
      <c r="C145" s="3" t="s">
        <v>2</v>
      </c>
      <c r="D145" s="3" t="s">
        <v>106</v>
      </c>
    </row>
    <row r="146" spans="1:4" x14ac:dyDescent="0.25">
      <c r="A146" s="3" t="s">
        <v>107</v>
      </c>
      <c r="B146" s="4">
        <v>924</v>
      </c>
      <c r="C146" s="3" t="s">
        <v>2</v>
      </c>
      <c r="D146" s="3" t="s">
        <v>106</v>
      </c>
    </row>
    <row r="147" spans="1:4" x14ac:dyDescent="0.25">
      <c r="A147" s="1"/>
      <c r="B147" s="2">
        <v>71684</v>
      </c>
      <c r="C147" s="27" t="s">
        <v>132</v>
      </c>
      <c r="D147" s="28"/>
    </row>
    <row r="148" spans="1:4" x14ac:dyDescent="0.25">
      <c r="A148" s="3" t="s">
        <v>104</v>
      </c>
      <c r="B148" s="4">
        <v>58001</v>
      </c>
      <c r="C148" s="3" t="s">
        <v>2</v>
      </c>
      <c r="D148" s="3" t="s">
        <v>110</v>
      </c>
    </row>
    <row r="149" spans="1:4" x14ac:dyDescent="0.25">
      <c r="A149" s="3" t="s">
        <v>107</v>
      </c>
      <c r="B149" s="4">
        <v>13683</v>
      </c>
      <c r="C149" s="3" t="s">
        <v>2</v>
      </c>
      <c r="D149" s="3" t="s">
        <v>110</v>
      </c>
    </row>
    <row r="150" spans="1:4" x14ac:dyDescent="0.25">
      <c r="A150" s="1"/>
      <c r="B150" s="2">
        <v>3728</v>
      </c>
      <c r="C150" s="27" t="s">
        <v>133</v>
      </c>
      <c r="D150" s="28"/>
    </row>
    <row r="151" spans="1:4" x14ac:dyDescent="0.25">
      <c r="A151" s="3" t="s">
        <v>104</v>
      </c>
      <c r="B151" s="4">
        <v>3017</v>
      </c>
      <c r="C151" s="3" t="s">
        <v>2</v>
      </c>
      <c r="D151" s="3" t="s">
        <v>112</v>
      </c>
    </row>
    <row r="152" spans="1:4" x14ac:dyDescent="0.25">
      <c r="A152" s="3" t="s">
        <v>107</v>
      </c>
      <c r="B152" s="4">
        <v>711</v>
      </c>
      <c r="C152" s="3" t="s">
        <v>2</v>
      </c>
      <c r="D152" s="3" t="s">
        <v>112</v>
      </c>
    </row>
    <row r="153" spans="1:4" x14ac:dyDescent="0.25">
      <c r="A153" s="1"/>
      <c r="B153" s="2">
        <v>3986</v>
      </c>
      <c r="C153" s="27" t="s">
        <v>134</v>
      </c>
      <c r="D153" s="28"/>
    </row>
    <row r="154" spans="1:4" x14ac:dyDescent="0.25">
      <c r="A154" s="3" t="s">
        <v>95</v>
      </c>
      <c r="B154" s="4">
        <v>3986</v>
      </c>
      <c r="C154" s="3" t="s">
        <v>2</v>
      </c>
      <c r="D154" s="3" t="s">
        <v>115</v>
      </c>
    </row>
    <row r="155" spans="1:4" x14ac:dyDescent="0.25">
      <c r="A155" s="1"/>
      <c r="B155" s="2">
        <v>12117</v>
      </c>
      <c r="C155" s="27" t="s">
        <v>135</v>
      </c>
      <c r="D155" s="28"/>
    </row>
    <row r="156" spans="1:4" x14ac:dyDescent="0.25">
      <c r="A156" s="3" t="s">
        <v>104</v>
      </c>
      <c r="B156" s="4">
        <v>9804</v>
      </c>
      <c r="C156" s="3" t="s">
        <v>2</v>
      </c>
      <c r="D156" s="3" t="s">
        <v>110</v>
      </c>
    </row>
    <row r="157" spans="1:4" x14ac:dyDescent="0.25">
      <c r="A157" s="3" t="s">
        <v>107</v>
      </c>
      <c r="B157" s="4">
        <v>2313</v>
      </c>
      <c r="C157" s="3" t="s">
        <v>2</v>
      </c>
      <c r="D157" s="3" t="s">
        <v>110</v>
      </c>
    </row>
    <row r="158" spans="1:4" x14ac:dyDescent="0.25">
      <c r="A158" s="1"/>
      <c r="B158" s="2">
        <v>25267</v>
      </c>
      <c r="C158" s="27" t="s">
        <v>136</v>
      </c>
      <c r="D158" s="28"/>
    </row>
    <row r="159" spans="1:4" x14ac:dyDescent="0.25">
      <c r="A159" s="3" t="s">
        <v>104</v>
      </c>
      <c r="B159" s="4">
        <v>20444</v>
      </c>
      <c r="C159" s="3" t="s">
        <v>2</v>
      </c>
      <c r="D159" s="3" t="s">
        <v>106</v>
      </c>
    </row>
    <row r="160" spans="1:4" x14ac:dyDescent="0.25">
      <c r="A160" s="3" t="s">
        <v>107</v>
      </c>
      <c r="B160" s="4">
        <v>4823</v>
      </c>
      <c r="C160" s="3" t="s">
        <v>2</v>
      </c>
      <c r="D160" s="3" t="s">
        <v>106</v>
      </c>
    </row>
    <row r="161" spans="1:4" x14ac:dyDescent="0.25">
      <c r="A161" s="1"/>
      <c r="B161" s="2">
        <v>575</v>
      </c>
      <c r="C161" s="27" t="s">
        <v>137</v>
      </c>
      <c r="D161" s="28"/>
    </row>
    <row r="162" spans="1:4" x14ac:dyDescent="0.25">
      <c r="A162" s="3" t="s">
        <v>104</v>
      </c>
      <c r="B162" s="4">
        <v>465</v>
      </c>
      <c r="C162" s="3" t="s">
        <v>2</v>
      </c>
      <c r="D162" s="3" t="s">
        <v>138</v>
      </c>
    </row>
    <row r="163" spans="1:4" x14ac:dyDescent="0.25">
      <c r="A163" s="3" t="s">
        <v>107</v>
      </c>
      <c r="B163" s="4">
        <v>110</v>
      </c>
      <c r="C163" s="3" t="s">
        <v>2</v>
      </c>
      <c r="D163" s="3" t="s">
        <v>139</v>
      </c>
    </row>
    <row r="164" spans="1:4" x14ac:dyDescent="0.25">
      <c r="A164" s="1"/>
      <c r="B164" s="2">
        <v>-575</v>
      </c>
      <c r="C164" s="27" t="s">
        <v>140</v>
      </c>
      <c r="D164" s="28"/>
    </row>
    <row r="165" spans="1:4" x14ac:dyDescent="0.25">
      <c r="A165" s="3" t="s">
        <v>104</v>
      </c>
      <c r="B165" s="4">
        <v>-465</v>
      </c>
      <c r="C165" s="3" t="s">
        <v>2</v>
      </c>
      <c r="D165" s="3" t="s">
        <v>141</v>
      </c>
    </row>
    <row r="166" spans="1:4" x14ac:dyDescent="0.25">
      <c r="A166" s="3" t="s">
        <v>107</v>
      </c>
      <c r="B166" s="4">
        <v>-110</v>
      </c>
      <c r="C166" s="3" t="s">
        <v>2</v>
      </c>
      <c r="D166" s="3" t="s">
        <v>142</v>
      </c>
    </row>
    <row r="167" spans="1:4" x14ac:dyDescent="0.25">
      <c r="A167" s="1"/>
      <c r="B167" s="2">
        <f>B168</f>
        <v>1150</v>
      </c>
      <c r="C167" s="27" t="s">
        <v>143</v>
      </c>
      <c r="D167" s="28"/>
    </row>
    <row r="168" spans="1:4" x14ac:dyDescent="0.25">
      <c r="A168" s="3" t="s">
        <v>92</v>
      </c>
      <c r="B168" s="4">
        <v>1150</v>
      </c>
      <c r="C168" s="3" t="s">
        <v>2</v>
      </c>
      <c r="D168" s="3" t="s">
        <v>633</v>
      </c>
    </row>
    <row r="169" spans="1:4" x14ac:dyDescent="0.25">
      <c r="A169" s="1"/>
      <c r="B169" s="2">
        <v>220</v>
      </c>
      <c r="C169" s="27" t="s">
        <v>144</v>
      </c>
      <c r="D169" s="28"/>
    </row>
    <row r="170" spans="1:4" x14ac:dyDescent="0.25">
      <c r="A170" s="3" t="s">
        <v>145</v>
      </c>
      <c r="B170" s="4">
        <v>-50</v>
      </c>
      <c r="C170" s="3" t="s">
        <v>2</v>
      </c>
      <c r="D170" s="3" t="s">
        <v>538</v>
      </c>
    </row>
    <row r="171" spans="1:4" x14ac:dyDescent="0.25">
      <c r="A171" s="3" t="s">
        <v>95</v>
      </c>
      <c r="B171" s="4">
        <v>220</v>
      </c>
      <c r="C171" s="3" t="s">
        <v>2</v>
      </c>
      <c r="D171" s="3" t="s">
        <v>537</v>
      </c>
    </row>
    <row r="172" spans="1:4" x14ac:dyDescent="0.25">
      <c r="A172" s="3" t="s">
        <v>95</v>
      </c>
      <c r="B172" s="4">
        <v>50</v>
      </c>
      <c r="C172" s="3" t="s">
        <v>2</v>
      </c>
      <c r="D172" s="3" t="s">
        <v>539</v>
      </c>
    </row>
    <row r="173" spans="1:4" x14ac:dyDescent="0.25">
      <c r="A173" s="1"/>
      <c r="B173" s="2">
        <v>-220</v>
      </c>
      <c r="C173" s="27" t="s">
        <v>147</v>
      </c>
      <c r="D173" s="28"/>
    </row>
    <row r="174" spans="1:4" x14ac:dyDescent="0.25">
      <c r="A174" s="3" t="s">
        <v>92</v>
      </c>
      <c r="B174" s="4">
        <v>-120</v>
      </c>
      <c r="C174" s="3" t="s">
        <v>2</v>
      </c>
      <c r="D174" s="3" t="s">
        <v>540</v>
      </c>
    </row>
    <row r="175" spans="1:4" x14ac:dyDescent="0.25">
      <c r="A175" s="3" t="s">
        <v>95</v>
      </c>
      <c r="B175" s="4">
        <v>-100</v>
      </c>
      <c r="C175" s="3" t="s">
        <v>2</v>
      </c>
      <c r="D175" s="3" t="s">
        <v>540</v>
      </c>
    </row>
    <row r="176" spans="1:4" x14ac:dyDescent="0.25">
      <c r="A176" s="1"/>
      <c r="B176" s="2">
        <v>7489</v>
      </c>
      <c r="C176" s="27" t="s">
        <v>148</v>
      </c>
      <c r="D176" s="28"/>
    </row>
    <row r="177" spans="1:4" x14ac:dyDescent="0.25">
      <c r="A177" s="3" t="s">
        <v>149</v>
      </c>
      <c r="B177" s="4">
        <v>7489</v>
      </c>
      <c r="C177" s="3" t="s">
        <v>2</v>
      </c>
      <c r="D177" s="3" t="s">
        <v>126</v>
      </c>
    </row>
    <row r="178" spans="1:4" x14ac:dyDescent="0.25">
      <c r="A178" s="1"/>
      <c r="B178" s="2">
        <v>-204</v>
      </c>
      <c r="C178" s="27" t="s">
        <v>150</v>
      </c>
      <c r="D178" s="28"/>
    </row>
    <row r="179" spans="1:4" x14ac:dyDescent="0.25">
      <c r="A179" s="3" t="s">
        <v>92</v>
      </c>
      <c r="B179" s="4">
        <v>-40</v>
      </c>
      <c r="C179" s="3" t="s">
        <v>2</v>
      </c>
      <c r="D179" s="3" t="s">
        <v>151</v>
      </c>
    </row>
    <row r="180" spans="1:4" x14ac:dyDescent="0.25">
      <c r="A180" s="3" t="s">
        <v>92</v>
      </c>
      <c r="B180" s="4">
        <v>-164</v>
      </c>
      <c r="C180" s="3" t="s">
        <v>2</v>
      </c>
      <c r="D180" s="3" t="s">
        <v>152</v>
      </c>
    </row>
    <row r="181" spans="1:4" x14ac:dyDescent="0.25">
      <c r="A181" s="3" t="s">
        <v>92</v>
      </c>
      <c r="B181" s="4">
        <v>-400</v>
      </c>
      <c r="C181" s="3" t="s">
        <v>2</v>
      </c>
      <c r="D181" s="3" t="s">
        <v>538</v>
      </c>
    </row>
    <row r="182" spans="1:4" x14ac:dyDescent="0.25">
      <c r="A182" s="3" t="s">
        <v>95</v>
      </c>
      <c r="B182" s="4">
        <v>400</v>
      </c>
      <c r="C182" s="3" t="s">
        <v>2</v>
      </c>
      <c r="D182" s="3" t="s">
        <v>541</v>
      </c>
    </row>
    <row r="183" spans="1:4" x14ac:dyDescent="0.25">
      <c r="A183" s="5"/>
      <c r="B183" s="6">
        <v>186930</v>
      </c>
      <c r="C183" s="25" t="s">
        <v>153</v>
      </c>
      <c r="D183" s="26"/>
    </row>
    <row r="184" spans="1:4" x14ac:dyDescent="0.25">
      <c r="A184" s="1"/>
      <c r="B184" s="2">
        <v>3872</v>
      </c>
      <c r="C184" s="27" t="s">
        <v>155</v>
      </c>
      <c r="D184" s="28"/>
    </row>
    <row r="185" spans="1:4" x14ac:dyDescent="0.25">
      <c r="A185" s="3" t="s">
        <v>92</v>
      </c>
      <c r="B185" s="4">
        <v>-1121</v>
      </c>
      <c r="C185" s="3" t="s">
        <v>2</v>
      </c>
      <c r="D185" s="3" t="s">
        <v>550</v>
      </c>
    </row>
    <row r="186" spans="1:4" x14ac:dyDescent="0.25">
      <c r="A186" s="3" t="s">
        <v>92</v>
      </c>
      <c r="B186" s="4">
        <v>3872</v>
      </c>
      <c r="C186" s="3" t="s">
        <v>2</v>
      </c>
      <c r="D186" s="3" t="s">
        <v>634</v>
      </c>
    </row>
    <row r="187" spans="1:4" x14ac:dyDescent="0.25">
      <c r="A187" s="3" t="s">
        <v>95</v>
      </c>
      <c r="B187" s="4">
        <v>1121</v>
      </c>
      <c r="C187" s="3" t="s">
        <v>2</v>
      </c>
      <c r="D187" s="3" t="s">
        <v>551</v>
      </c>
    </row>
    <row r="188" spans="1:4" x14ac:dyDescent="0.25">
      <c r="A188" s="3" t="s">
        <v>95</v>
      </c>
      <c r="B188" s="4">
        <v>-336</v>
      </c>
      <c r="C188" s="3" t="s">
        <v>2</v>
      </c>
      <c r="D188" s="3" t="s">
        <v>549</v>
      </c>
    </row>
    <row r="189" spans="1:4" x14ac:dyDescent="0.25">
      <c r="A189" s="3" t="s">
        <v>156</v>
      </c>
      <c r="B189" s="4">
        <v>336</v>
      </c>
      <c r="C189" s="3" t="s">
        <v>2</v>
      </c>
      <c r="D189" s="3" t="s">
        <v>548</v>
      </c>
    </row>
    <row r="190" spans="1:4" x14ac:dyDescent="0.25">
      <c r="A190" s="1"/>
      <c r="B190" s="2">
        <v>2980</v>
      </c>
      <c r="C190" s="27" t="s">
        <v>157</v>
      </c>
      <c r="D190" s="28"/>
    </row>
    <row r="191" spans="1:4" x14ac:dyDescent="0.25">
      <c r="A191" s="3" t="s">
        <v>149</v>
      </c>
      <c r="B191" s="4">
        <v>2980</v>
      </c>
      <c r="C191" s="3" t="s">
        <v>2</v>
      </c>
      <c r="D191" s="3" t="s">
        <v>126</v>
      </c>
    </row>
    <row r="192" spans="1:4" x14ac:dyDescent="0.25">
      <c r="A192" s="1"/>
      <c r="B192" s="2">
        <v>2629</v>
      </c>
      <c r="C192" s="27" t="s">
        <v>158</v>
      </c>
      <c r="D192" s="28"/>
    </row>
    <row r="193" spans="1:4" x14ac:dyDescent="0.25">
      <c r="A193" s="3" t="s">
        <v>104</v>
      </c>
      <c r="B193" s="4">
        <v>2127</v>
      </c>
      <c r="C193" s="3" t="s">
        <v>2</v>
      </c>
      <c r="D193" s="3" t="s">
        <v>120</v>
      </c>
    </row>
    <row r="194" spans="1:4" x14ac:dyDescent="0.25">
      <c r="A194" s="3" t="s">
        <v>107</v>
      </c>
      <c r="B194" s="4">
        <v>502</v>
      </c>
      <c r="C194" s="3" t="s">
        <v>2</v>
      </c>
      <c r="D194" s="3" t="s">
        <v>120</v>
      </c>
    </row>
    <row r="195" spans="1:4" x14ac:dyDescent="0.25">
      <c r="A195" s="1"/>
      <c r="B195" s="2">
        <v>13332</v>
      </c>
      <c r="C195" s="27" t="s">
        <v>159</v>
      </c>
      <c r="D195" s="28"/>
    </row>
    <row r="196" spans="1:4" x14ac:dyDescent="0.25">
      <c r="A196" s="3" t="s">
        <v>95</v>
      </c>
      <c r="B196" s="4">
        <v>6666</v>
      </c>
      <c r="C196" s="3" t="s">
        <v>2</v>
      </c>
      <c r="D196" s="3" t="s">
        <v>99</v>
      </c>
    </row>
    <row r="197" spans="1:4" x14ac:dyDescent="0.25">
      <c r="A197" s="3" t="s">
        <v>95</v>
      </c>
      <c r="B197" s="4">
        <v>6666</v>
      </c>
      <c r="C197" s="3" t="s">
        <v>2</v>
      </c>
      <c r="D197" s="3" t="s">
        <v>100</v>
      </c>
    </row>
    <row r="198" spans="1:4" x14ac:dyDescent="0.25">
      <c r="A198" s="1"/>
      <c r="B198" s="2">
        <v>2151</v>
      </c>
      <c r="C198" s="27" t="s">
        <v>160</v>
      </c>
      <c r="D198" s="28"/>
    </row>
    <row r="199" spans="1:4" x14ac:dyDescent="0.25">
      <c r="A199" s="3" t="s">
        <v>104</v>
      </c>
      <c r="B199" s="4">
        <v>1740</v>
      </c>
      <c r="C199" s="3" t="s">
        <v>2</v>
      </c>
      <c r="D199" s="3" t="s">
        <v>106</v>
      </c>
    </row>
    <row r="200" spans="1:4" x14ac:dyDescent="0.25">
      <c r="A200" s="3" t="s">
        <v>107</v>
      </c>
      <c r="B200" s="4">
        <v>411</v>
      </c>
      <c r="C200" s="3" t="s">
        <v>2</v>
      </c>
      <c r="D200" s="3" t="s">
        <v>106</v>
      </c>
    </row>
    <row r="201" spans="1:4" x14ac:dyDescent="0.25">
      <c r="A201" s="1"/>
      <c r="B201" s="2">
        <v>85312</v>
      </c>
      <c r="C201" s="27" t="s">
        <v>161</v>
      </c>
      <c r="D201" s="28"/>
    </row>
    <row r="202" spans="1:4" x14ac:dyDescent="0.25">
      <c r="A202" s="3" t="s">
        <v>104</v>
      </c>
      <c r="B202" s="4">
        <v>69028</v>
      </c>
      <c r="C202" s="3" t="s">
        <v>2</v>
      </c>
      <c r="D202" s="3" t="s">
        <v>110</v>
      </c>
    </row>
    <row r="203" spans="1:4" x14ac:dyDescent="0.25">
      <c r="A203" s="3" t="s">
        <v>107</v>
      </c>
      <c r="B203" s="4">
        <v>16284</v>
      </c>
      <c r="C203" s="3" t="s">
        <v>2</v>
      </c>
      <c r="D203" s="3" t="s">
        <v>110</v>
      </c>
    </row>
    <row r="204" spans="1:4" x14ac:dyDescent="0.25">
      <c r="A204" s="1"/>
      <c r="B204" s="2">
        <v>5381</v>
      </c>
      <c r="C204" s="27" t="s">
        <v>162</v>
      </c>
      <c r="D204" s="28"/>
    </row>
    <row r="205" spans="1:4" x14ac:dyDescent="0.25">
      <c r="A205" s="3" t="s">
        <v>104</v>
      </c>
      <c r="B205" s="4">
        <v>4354</v>
      </c>
      <c r="C205" s="3" t="s">
        <v>2</v>
      </c>
      <c r="D205" s="3" t="s">
        <v>112</v>
      </c>
    </row>
    <row r="206" spans="1:4" x14ac:dyDescent="0.25">
      <c r="A206" s="3" t="s">
        <v>107</v>
      </c>
      <c r="B206" s="4">
        <v>1027</v>
      </c>
      <c r="C206" s="3" t="s">
        <v>2</v>
      </c>
      <c r="D206" s="3" t="s">
        <v>112</v>
      </c>
    </row>
    <row r="207" spans="1:4" x14ac:dyDescent="0.25">
      <c r="A207" s="1"/>
      <c r="B207" s="2">
        <v>6328</v>
      </c>
      <c r="C207" s="27" t="s">
        <v>163</v>
      </c>
      <c r="D207" s="28"/>
    </row>
    <row r="208" spans="1:4" x14ac:dyDescent="0.25">
      <c r="A208" s="3" t="s">
        <v>92</v>
      </c>
      <c r="B208" s="4">
        <v>-184</v>
      </c>
      <c r="C208" s="3" t="s">
        <v>2</v>
      </c>
      <c r="D208" s="3" t="s">
        <v>550</v>
      </c>
    </row>
    <row r="209" spans="1:4" x14ac:dyDescent="0.25">
      <c r="A209" s="3" t="s">
        <v>95</v>
      </c>
      <c r="B209" s="4">
        <v>184</v>
      </c>
      <c r="C209" s="3" t="s">
        <v>2</v>
      </c>
      <c r="D209" s="3" t="s">
        <v>551</v>
      </c>
    </row>
    <row r="210" spans="1:4" x14ac:dyDescent="0.25">
      <c r="A210" s="3" t="s">
        <v>95</v>
      </c>
      <c r="B210" s="4">
        <v>6328</v>
      </c>
      <c r="C210" s="3" t="s">
        <v>2</v>
      </c>
      <c r="D210" s="3" t="s">
        <v>115</v>
      </c>
    </row>
    <row r="211" spans="1:4" x14ac:dyDescent="0.25">
      <c r="A211" s="1"/>
      <c r="B211" s="2">
        <v>18169</v>
      </c>
      <c r="C211" s="27" t="s">
        <v>164</v>
      </c>
      <c r="D211" s="28"/>
    </row>
    <row r="212" spans="1:4" x14ac:dyDescent="0.25">
      <c r="A212" s="3" t="s">
        <v>104</v>
      </c>
      <c r="B212" s="4">
        <v>14701</v>
      </c>
      <c r="C212" s="3" t="s">
        <v>2</v>
      </c>
      <c r="D212" s="3" t="s">
        <v>110</v>
      </c>
    </row>
    <row r="213" spans="1:4" x14ac:dyDescent="0.25">
      <c r="A213" s="3" t="s">
        <v>107</v>
      </c>
      <c r="B213" s="4">
        <v>3468</v>
      </c>
      <c r="C213" s="3" t="s">
        <v>2</v>
      </c>
      <c r="D213" s="3" t="s">
        <v>110</v>
      </c>
    </row>
    <row r="214" spans="1:4" x14ac:dyDescent="0.25">
      <c r="A214" s="1"/>
      <c r="B214" s="2">
        <v>46776</v>
      </c>
      <c r="C214" s="27" t="s">
        <v>165</v>
      </c>
      <c r="D214" s="28"/>
    </row>
    <row r="215" spans="1:4" x14ac:dyDescent="0.25">
      <c r="A215" s="3" t="s">
        <v>104</v>
      </c>
      <c r="B215" s="4">
        <v>37847</v>
      </c>
      <c r="C215" s="3" t="s">
        <v>2</v>
      </c>
      <c r="D215" s="3" t="s">
        <v>106</v>
      </c>
    </row>
    <row r="216" spans="1:4" x14ac:dyDescent="0.25">
      <c r="A216" s="3" t="s">
        <v>107</v>
      </c>
      <c r="B216" s="4">
        <v>8929</v>
      </c>
      <c r="C216" s="3" t="s">
        <v>2</v>
      </c>
      <c r="D216" s="3" t="s">
        <v>106</v>
      </c>
    </row>
    <row r="217" spans="1:4" x14ac:dyDescent="0.25">
      <c r="A217" s="5"/>
      <c r="B217" s="6">
        <v>450467</v>
      </c>
      <c r="C217" s="25" t="s">
        <v>6</v>
      </c>
      <c r="D217" s="26"/>
    </row>
    <row r="218" spans="1:4" x14ac:dyDescent="0.25">
      <c r="A218" s="1"/>
      <c r="B218" s="2">
        <v>6556</v>
      </c>
      <c r="C218" s="27" t="s">
        <v>7</v>
      </c>
      <c r="D218" s="28"/>
    </row>
    <row r="219" spans="1:4" x14ac:dyDescent="0.25">
      <c r="A219" s="3" t="s">
        <v>92</v>
      </c>
      <c r="B219" s="4">
        <v>-3352</v>
      </c>
      <c r="C219" s="3" t="s">
        <v>2</v>
      </c>
      <c r="D219" s="3" t="s">
        <v>166</v>
      </c>
    </row>
    <row r="220" spans="1:4" x14ac:dyDescent="0.25">
      <c r="A220" s="3" t="s">
        <v>124</v>
      </c>
      <c r="B220" s="4">
        <v>6556</v>
      </c>
      <c r="C220" s="3" t="s">
        <v>2</v>
      </c>
      <c r="D220" s="3" t="s">
        <v>167</v>
      </c>
    </row>
    <row r="221" spans="1:4" x14ac:dyDescent="0.25">
      <c r="A221" s="3" t="s">
        <v>124</v>
      </c>
      <c r="B221" s="4">
        <v>3352</v>
      </c>
      <c r="C221" s="3" t="s">
        <v>2</v>
      </c>
      <c r="D221" s="3" t="s">
        <v>168</v>
      </c>
    </row>
    <row r="222" spans="1:4" x14ac:dyDescent="0.25">
      <c r="A222" s="1"/>
      <c r="B222" s="2">
        <v>0</v>
      </c>
      <c r="C222" s="27" t="s">
        <v>169</v>
      </c>
      <c r="D222" s="28"/>
    </row>
    <row r="223" spans="1:4" x14ac:dyDescent="0.25">
      <c r="A223" s="3" t="s">
        <v>145</v>
      </c>
      <c r="B223" s="4">
        <v>-100</v>
      </c>
      <c r="C223" s="3" t="s">
        <v>2</v>
      </c>
      <c r="D223" s="3" t="s">
        <v>536</v>
      </c>
    </row>
    <row r="224" spans="1:4" x14ac:dyDescent="0.25">
      <c r="A224" s="3" t="s">
        <v>92</v>
      </c>
      <c r="B224" s="4">
        <v>-124</v>
      </c>
      <c r="C224" s="3" t="s">
        <v>2</v>
      </c>
      <c r="D224" s="3" t="s">
        <v>536</v>
      </c>
    </row>
    <row r="225" spans="1:4" x14ac:dyDescent="0.25">
      <c r="A225" s="3" t="s">
        <v>95</v>
      </c>
      <c r="B225" s="4">
        <v>224</v>
      </c>
      <c r="C225" s="3" t="s">
        <v>2</v>
      </c>
      <c r="D225" s="3" t="s">
        <v>536</v>
      </c>
    </row>
    <row r="226" spans="1:4" x14ac:dyDescent="0.25">
      <c r="A226" s="1"/>
      <c r="B226" s="2">
        <v>5806</v>
      </c>
      <c r="C226" s="27" t="s">
        <v>174</v>
      </c>
      <c r="D226" s="28"/>
    </row>
    <row r="227" spans="1:4" x14ac:dyDescent="0.25">
      <c r="A227" s="3" t="s">
        <v>92</v>
      </c>
      <c r="B227" s="4">
        <v>5806</v>
      </c>
      <c r="C227" s="3" t="s">
        <v>2</v>
      </c>
      <c r="D227" s="3" t="s">
        <v>635</v>
      </c>
    </row>
    <row r="228" spans="1:4" x14ac:dyDescent="0.25">
      <c r="A228" s="1"/>
      <c r="B228" s="2">
        <v>0</v>
      </c>
      <c r="C228" s="27" t="s">
        <v>175</v>
      </c>
      <c r="D228" s="28"/>
    </row>
    <row r="229" spans="1:4" x14ac:dyDescent="0.25">
      <c r="A229" s="3" t="s">
        <v>92</v>
      </c>
      <c r="B229" s="4">
        <v>-24045</v>
      </c>
      <c r="C229" s="3" t="s">
        <v>2</v>
      </c>
      <c r="D229" s="3" t="s">
        <v>176</v>
      </c>
    </row>
    <row r="230" spans="1:4" x14ac:dyDescent="0.25">
      <c r="A230" s="3" t="s">
        <v>124</v>
      </c>
      <c r="B230" s="4">
        <v>24045</v>
      </c>
      <c r="C230" s="3" t="s">
        <v>2</v>
      </c>
      <c r="D230" s="3" t="s">
        <v>176</v>
      </c>
    </row>
    <row r="231" spans="1:4" x14ac:dyDescent="0.25">
      <c r="A231" s="1"/>
      <c r="B231" s="2">
        <v>0</v>
      </c>
      <c r="C231" s="27" t="s">
        <v>177</v>
      </c>
      <c r="D231" s="28"/>
    </row>
    <row r="232" spans="1:4" x14ac:dyDescent="0.25">
      <c r="A232" s="3" t="s">
        <v>145</v>
      </c>
      <c r="B232" s="4">
        <v>-82</v>
      </c>
      <c r="C232" s="3" t="s">
        <v>2</v>
      </c>
      <c r="D232" s="3" t="s">
        <v>83</v>
      </c>
    </row>
    <row r="233" spans="1:4" x14ac:dyDescent="0.25">
      <c r="A233" s="3" t="s">
        <v>92</v>
      </c>
      <c r="B233" s="4">
        <v>-1304</v>
      </c>
      <c r="C233" s="3" t="s">
        <v>2</v>
      </c>
      <c r="D233" s="3" t="s">
        <v>83</v>
      </c>
    </row>
    <row r="234" spans="1:4" x14ac:dyDescent="0.25">
      <c r="A234" s="3" t="s">
        <v>95</v>
      </c>
      <c r="B234" s="4">
        <v>1084</v>
      </c>
      <c r="C234" s="3" t="s">
        <v>2</v>
      </c>
      <c r="D234" s="3" t="s">
        <v>83</v>
      </c>
    </row>
    <row r="235" spans="1:4" x14ac:dyDescent="0.25">
      <c r="A235" s="3" t="s">
        <v>124</v>
      </c>
      <c r="B235" s="4">
        <v>302</v>
      </c>
      <c r="C235" s="3" t="s">
        <v>2</v>
      </c>
      <c r="D235" s="3" t="s">
        <v>83</v>
      </c>
    </row>
    <row r="236" spans="1:4" x14ac:dyDescent="0.25">
      <c r="A236" s="1"/>
      <c r="B236" s="2">
        <v>0</v>
      </c>
      <c r="C236" s="27" t="s">
        <v>179</v>
      </c>
      <c r="D236" s="28"/>
    </row>
    <row r="237" spans="1:4" x14ac:dyDescent="0.25">
      <c r="A237" s="3" t="s">
        <v>145</v>
      </c>
      <c r="B237" s="4">
        <v>-300</v>
      </c>
      <c r="C237" s="3" t="s">
        <v>2</v>
      </c>
      <c r="D237" s="3" t="s">
        <v>83</v>
      </c>
    </row>
    <row r="238" spans="1:4" x14ac:dyDescent="0.25">
      <c r="A238" s="3" t="s">
        <v>92</v>
      </c>
      <c r="B238" s="4">
        <v>-500</v>
      </c>
      <c r="C238" s="3" t="s">
        <v>2</v>
      </c>
      <c r="D238" s="3" t="s">
        <v>83</v>
      </c>
    </row>
    <row r="239" spans="1:4" x14ac:dyDescent="0.25">
      <c r="A239" s="3" t="s">
        <v>95</v>
      </c>
      <c r="B239" s="4">
        <v>800</v>
      </c>
      <c r="C239" s="3" t="s">
        <v>2</v>
      </c>
      <c r="D239" s="3" t="s">
        <v>83</v>
      </c>
    </row>
    <row r="240" spans="1:4" x14ac:dyDescent="0.25">
      <c r="A240" s="1"/>
      <c r="B240" s="2">
        <v>32400</v>
      </c>
      <c r="C240" s="27" t="s">
        <v>10</v>
      </c>
      <c r="D240" s="28"/>
    </row>
    <row r="241" spans="1:4" x14ac:dyDescent="0.25">
      <c r="A241" s="3" t="s">
        <v>145</v>
      </c>
      <c r="B241" s="4">
        <v>7000</v>
      </c>
      <c r="C241" s="3" t="s">
        <v>2</v>
      </c>
      <c r="D241" s="3" t="s">
        <v>552</v>
      </c>
    </row>
    <row r="242" spans="1:4" x14ac:dyDescent="0.25">
      <c r="A242" s="3" t="s">
        <v>92</v>
      </c>
      <c r="B242" s="4">
        <v>23400</v>
      </c>
      <c r="C242" s="3" t="s">
        <v>2</v>
      </c>
      <c r="D242" s="3" t="s">
        <v>552</v>
      </c>
    </row>
    <row r="243" spans="1:4" x14ac:dyDescent="0.25">
      <c r="A243" s="3" t="s">
        <v>95</v>
      </c>
      <c r="B243" s="4">
        <v>2000</v>
      </c>
      <c r="C243" s="3" t="s">
        <v>2</v>
      </c>
      <c r="D243" s="3" t="s">
        <v>552</v>
      </c>
    </row>
    <row r="244" spans="1:4" x14ac:dyDescent="0.25">
      <c r="A244" s="1"/>
      <c r="B244" s="2">
        <v>150</v>
      </c>
      <c r="C244" s="27" t="s">
        <v>180</v>
      </c>
      <c r="D244" s="28"/>
    </row>
    <row r="245" spans="1:4" x14ac:dyDescent="0.25">
      <c r="A245" s="3" t="s">
        <v>149</v>
      </c>
      <c r="B245" s="4">
        <v>150</v>
      </c>
      <c r="C245" s="3" t="s">
        <v>2</v>
      </c>
      <c r="D245" s="3" t="s">
        <v>553</v>
      </c>
    </row>
    <row r="246" spans="1:4" x14ac:dyDescent="0.25">
      <c r="A246" s="1"/>
      <c r="B246" s="2">
        <v>8060</v>
      </c>
      <c r="C246" s="27" t="s">
        <v>181</v>
      </c>
      <c r="D246" s="28"/>
    </row>
    <row r="247" spans="1:4" x14ac:dyDescent="0.25">
      <c r="A247" s="3" t="s">
        <v>104</v>
      </c>
      <c r="B247" s="4">
        <v>6477</v>
      </c>
      <c r="C247" s="3" t="s">
        <v>2</v>
      </c>
      <c r="D247" s="3" t="s">
        <v>120</v>
      </c>
    </row>
    <row r="248" spans="1:4" x14ac:dyDescent="0.25">
      <c r="A248" s="3" t="s">
        <v>107</v>
      </c>
      <c r="B248" s="4">
        <v>1583</v>
      </c>
      <c r="C248" s="3" t="s">
        <v>2</v>
      </c>
      <c r="D248" s="3" t="s">
        <v>120</v>
      </c>
    </row>
    <row r="249" spans="1:4" x14ac:dyDescent="0.25">
      <c r="A249" s="1"/>
      <c r="B249" s="2">
        <v>221</v>
      </c>
      <c r="C249" s="27" t="s">
        <v>182</v>
      </c>
      <c r="D249" s="28"/>
    </row>
    <row r="250" spans="1:4" x14ac:dyDescent="0.25">
      <c r="A250" s="3" t="s">
        <v>95</v>
      </c>
      <c r="B250" s="4">
        <v>221</v>
      </c>
      <c r="C250" s="3" t="s">
        <v>2</v>
      </c>
      <c r="D250" s="3" t="s">
        <v>183</v>
      </c>
    </row>
    <row r="251" spans="1:4" x14ac:dyDescent="0.25">
      <c r="A251" s="1"/>
      <c r="B251" s="2">
        <v>34385</v>
      </c>
      <c r="C251" s="27" t="s">
        <v>184</v>
      </c>
      <c r="D251" s="28"/>
    </row>
    <row r="252" spans="1:4" x14ac:dyDescent="0.25">
      <c r="A252" s="3" t="s">
        <v>95</v>
      </c>
      <c r="B252" s="4">
        <v>11355</v>
      </c>
      <c r="C252" s="3" t="s">
        <v>2</v>
      </c>
      <c r="D252" s="3" t="s">
        <v>100</v>
      </c>
    </row>
    <row r="253" spans="1:4" x14ac:dyDescent="0.25">
      <c r="A253" s="3" t="s">
        <v>95</v>
      </c>
      <c r="B253" s="4">
        <v>11722</v>
      </c>
      <c r="C253" s="3" t="s">
        <v>2</v>
      </c>
      <c r="D253" s="3" t="s">
        <v>98</v>
      </c>
    </row>
    <row r="254" spans="1:4" x14ac:dyDescent="0.25">
      <c r="A254" s="3" t="s">
        <v>95</v>
      </c>
      <c r="B254" s="4">
        <v>11308</v>
      </c>
      <c r="C254" s="3" t="s">
        <v>2</v>
      </c>
      <c r="D254" s="3" t="s">
        <v>99</v>
      </c>
    </row>
    <row r="255" spans="1:4" x14ac:dyDescent="0.25">
      <c r="A255" s="1"/>
      <c r="B255" s="2">
        <v>8810</v>
      </c>
      <c r="C255" s="27" t="s">
        <v>185</v>
      </c>
      <c r="D255" s="28"/>
    </row>
    <row r="256" spans="1:4" x14ac:dyDescent="0.25">
      <c r="A256" s="3" t="s">
        <v>104</v>
      </c>
      <c r="B256" s="4">
        <v>7128</v>
      </c>
      <c r="C256" s="3" t="s">
        <v>2</v>
      </c>
      <c r="D256" s="3" t="s">
        <v>106</v>
      </c>
    </row>
    <row r="257" spans="1:4" x14ac:dyDescent="0.25">
      <c r="A257" s="3" t="s">
        <v>107</v>
      </c>
      <c r="B257" s="4">
        <v>1682</v>
      </c>
      <c r="C257" s="3" t="s">
        <v>2</v>
      </c>
      <c r="D257" s="3" t="s">
        <v>106</v>
      </c>
    </row>
    <row r="258" spans="1:4" x14ac:dyDescent="0.25">
      <c r="A258" s="1"/>
      <c r="B258" s="2">
        <v>195520</v>
      </c>
      <c r="C258" s="27" t="s">
        <v>186</v>
      </c>
      <c r="D258" s="28"/>
    </row>
    <row r="259" spans="1:4" x14ac:dyDescent="0.25">
      <c r="A259" s="3" t="s">
        <v>104</v>
      </c>
      <c r="B259" s="4">
        <v>158201</v>
      </c>
      <c r="C259" s="3" t="s">
        <v>2</v>
      </c>
      <c r="D259" s="3" t="s">
        <v>110</v>
      </c>
    </row>
    <row r="260" spans="1:4" x14ac:dyDescent="0.25">
      <c r="A260" s="3" t="s">
        <v>107</v>
      </c>
      <c r="B260" s="4">
        <v>37319</v>
      </c>
      <c r="C260" s="3" t="s">
        <v>2</v>
      </c>
      <c r="D260" s="3" t="s">
        <v>110</v>
      </c>
    </row>
    <row r="261" spans="1:4" x14ac:dyDescent="0.25">
      <c r="A261" s="1"/>
      <c r="B261" s="2">
        <v>8056</v>
      </c>
      <c r="C261" s="27" t="s">
        <v>187</v>
      </c>
      <c r="D261" s="28"/>
    </row>
    <row r="262" spans="1:4" x14ac:dyDescent="0.25">
      <c r="A262" s="3" t="s">
        <v>104</v>
      </c>
      <c r="B262" s="4">
        <v>6518</v>
      </c>
      <c r="C262" s="3" t="s">
        <v>2</v>
      </c>
      <c r="D262" s="3" t="s">
        <v>112</v>
      </c>
    </row>
    <row r="263" spans="1:4" x14ac:dyDescent="0.25">
      <c r="A263" s="3" t="s">
        <v>107</v>
      </c>
      <c r="B263" s="4">
        <v>1538</v>
      </c>
      <c r="C263" s="3" t="s">
        <v>2</v>
      </c>
      <c r="D263" s="3" t="s">
        <v>112</v>
      </c>
    </row>
    <row r="264" spans="1:4" x14ac:dyDescent="0.25">
      <c r="A264" s="1"/>
      <c r="B264" s="2">
        <v>4519</v>
      </c>
      <c r="C264" s="27" t="s">
        <v>188</v>
      </c>
      <c r="D264" s="28"/>
    </row>
    <row r="265" spans="1:4" x14ac:dyDescent="0.25">
      <c r="A265" s="3" t="s">
        <v>92</v>
      </c>
      <c r="B265" s="4">
        <v>4519</v>
      </c>
      <c r="C265" s="3" t="s">
        <v>2</v>
      </c>
      <c r="D265" s="3" t="s">
        <v>126</v>
      </c>
    </row>
    <row r="266" spans="1:4" x14ac:dyDescent="0.25">
      <c r="A266" s="3" t="s">
        <v>92</v>
      </c>
      <c r="B266" s="4">
        <v>2000</v>
      </c>
      <c r="C266" s="3" t="s">
        <v>2</v>
      </c>
      <c r="D266" s="3" t="s">
        <v>83</v>
      </c>
    </row>
    <row r="267" spans="1:4" x14ac:dyDescent="0.25">
      <c r="A267" s="3" t="s">
        <v>124</v>
      </c>
      <c r="B267" s="4">
        <v>-2500</v>
      </c>
      <c r="C267" s="3" t="s">
        <v>2</v>
      </c>
      <c r="D267" s="3" t="s">
        <v>83</v>
      </c>
    </row>
    <row r="268" spans="1:4" x14ac:dyDescent="0.25">
      <c r="A268" s="3" t="s">
        <v>149</v>
      </c>
      <c r="B268" s="4">
        <v>500</v>
      </c>
      <c r="C268" s="3" t="s">
        <v>2</v>
      </c>
      <c r="D268" s="3" t="s">
        <v>83</v>
      </c>
    </row>
    <row r="269" spans="1:4" x14ac:dyDescent="0.25">
      <c r="A269" s="1"/>
      <c r="B269" s="2">
        <v>9395</v>
      </c>
      <c r="C269" s="27" t="s">
        <v>189</v>
      </c>
      <c r="D269" s="28"/>
    </row>
    <row r="270" spans="1:4" x14ac:dyDescent="0.25">
      <c r="A270" s="3" t="s">
        <v>95</v>
      </c>
      <c r="B270" s="4">
        <v>9395</v>
      </c>
      <c r="C270" s="3" t="s">
        <v>2</v>
      </c>
      <c r="D270" s="3" t="s">
        <v>115</v>
      </c>
    </row>
    <row r="271" spans="1:4" x14ac:dyDescent="0.25">
      <c r="A271" s="1"/>
      <c r="B271" s="2">
        <v>35861</v>
      </c>
      <c r="C271" s="27" t="s">
        <v>190</v>
      </c>
      <c r="D271" s="28"/>
    </row>
    <row r="272" spans="1:4" x14ac:dyDescent="0.25">
      <c r="A272" s="3" t="s">
        <v>104</v>
      </c>
      <c r="B272" s="4">
        <v>29016</v>
      </c>
      <c r="C272" s="3" t="s">
        <v>2</v>
      </c>
      <c r="D272" s="3" t="s">
        <v>191</v>
      </c>
    </row>
    <row r="273" spans="1:4" x14ac:dyDescent="0.25">
      <c r="A273" s="3" t="s">
        <v>107</v>
      </c>
      <c r="B273" s="4">
        <v>6845</v>
      </c>
      <c r="C273" s="3" t="s">
        <v>2</v>
      </c>
      <c r="D273" s="3" t="s">
        <v>191</v>
      </c>
    </row>
    <row r="274" spans="1:4" ht="23.25" customHeight="1" x14ac:dyDescent="0.25">
      <c r="A274" s="1"/>
      <c r="B274" s="2">
        <v>53233</v>
      </c>
      <c r="C274" s="27" t="s">
        <v>192</v>
      </c>
      <c r="D274" s="28"/>
    </row>
    <row r="275" spans="1:4" x14ac:dyDescent="0.25">
      <c r="A275" s="3" t="s">
        <v>104</v>
      </c>
      <c r="B275" s="4">
        <v>43072</v>
      </c>
      <c r="C275" s="3" t="s">
        <v>2</v>
      </c>
      <c r="D275" s="3" t="s">
        <v>106</v>
      </c>
    </row>
    <row r="276" spans="1:4" x14ac:dyDescent="0.25">
      <c r="A276" s="3" t="s">
        <v>107</v>
      </c>
      <c r="B276" s="4">
        <v>10161</v>
      </c>
      <c r="C276" s="3" t="s">
        <v>2</v>
      </c>
      <c r="D276" s="3" t="s">
        <v>106</v>
      </c>
    </row>
    <row r="277" spans="1:4" x14ac:dyDescent="0.25">
      <c r="A277" s="1"/>
      <c r="B277" s="2">
        <v>29089</v>
      </c>
      <c r="C277" s="27" t="s">
        <v>14</v>
      </c>
      <c r="D277" s="28"/>
    </row>
    <row r="278" spans="1:4" x14ac:dyDescent="0.25">
      <c r="A278" s="3" t="s">
        <v>104</v>
      </c>
      <c r="B278" s="4">
        <v>23536</v>
      </c>
      <c r="C278" s="3" t="s">
        <v>2</v>
      </c>
      <c r="D278" s="3" t="s">
        <v>554</v>
      </c>
    </row>
    <row r="279" spans="1:4" x14ac:dyDescent="0.25">
      <c r="A279" s="3" t="s">
        <v>107</v>
      </c>
      <c r="B279" s="4">
        <v>5553</v>
      </c>
      <c r="C279" s="3" t="s">
        <v>2</v>
      </c>
      <c r="D279" s="3" t="s">
        <v>554</v>
      </c>
    </row>
    <row r="280" spans="1:4" x14ac:dyDescent="0.25">
      <c r="A280" s="1"/>
      <c r="B280" s="2">
        <v>18406</v>
      </c>
      <c r="C280" s="27" t="s">
        <v>193</v>
      </c>
      <c r="D280" s="28"/>
    </row>
    <row r="281" spans="1:4" x14ac:dyDescent="0.25">
      <c r="A281" s="3" t="s">
        <v>104</v>
      </c>
      <c r="B281" s="4">
        <v>14892</v>
      </c>
      <c r="C281" s="3" t="s">
        <v>2</v>
      </c>
      <c r="D281" s="3" t="s">
        <v>106</v>
      </c>
    </row>
    <row r="282" spans="1:4" x14ac:dyDescent="0.25">
      <c r="A282" s="3" t="s">
        <v>107</v>
      </c>
      <c r="B282" s="4">
        <v>3514</v>
      </c>
      <c r="C282" s="3" t="s">
        <v>2</v>
      </c>
      <c r="D282" s="3" t="s">
        <v>106</v>
      </c>
    </row>
    <row r="283" spans="1:4" x14ac:dyDescent="0.25">
      <c r="A283" s="5"/>
      <c r="B283" s="6">
        <v>512006</v>
      </c>
      <c r="C283" s="25" t="s">
        <v>17</v>
      </c>
      <c r="D283" s="26"/>
    </row>
    <row r="284" spans="1:4" x14ac:dyDescent="0.25">
      <c r="A284" s="1"/>
      <c r="B284" s="2">
        <v>7408</v>
      </c>
      <c r="C284" s="27" t="s">
        <v>194</v>
      </c>
      <c r="D284" s="28"/>
    </row>
    <row r="285" spans="1:4" x14ac:dyDescent="0.25">
      <c r="A285" s="3" t="s">
        <v>92</v>
      </c>
      <c r="B285" s="4">
        <v>6000</v>
      </c>
      <c r="C285" s="3" t="s">
        <v>2</v>
      </c>
      <c r="D285" s="3" t="s">
        <v>126</v>
      </c>
    </row>
    <row r="286" spans="1:4" x14ac:dyDescent="0.25">
      <c r="A286" s="3" t="s">
        <v>95</v>
      </c>
      <c r="B286" s="4">
        <v>1000</v>
      </c>
      <c r="C286" s="3" t="s">
        <v>2</v>
      </c>
      <c r="D286" s="3" t="s">
        <v>126</v>
      </c>
    </row>
    <row r="287" spans="1:4" x14ac:dyDescent="0.25">
      <c r="A287" s="3" t="s">
        <v>149</v>
      </c>
      <c r="B287" s="4">
        <v>408</v>
      </c>
      <c r="C287" s="3" t="s">
        <v>2</v>
      </c>
      <c r="D287" s="3" t="s">
        <v>126</v>
      </c>
    </row>
    <row r="288" spans="1:4" x14ac:dyDescent="0.25">
      <c r="A288" s="1"/>
      <c r="B288" s="2">
        <v>3611</v>
      </c>
      <c r="C288" s="27" t="s">
        <v>195</v>
      </c>
      <c r="D288" s="28"/>
    </row>
    <row r="289" spans="1:4" x14ac:dyDescent="0.25">
      <c r="A289" s="3" t="s">
        <v>104</v>
      </c>
      <c r="B289" s="4">
        <v>2924</v>
      </c>
      <c r="C289" s="3" t="s">
        <v>2</v>
      </c>
      <c r="D289" s="3" t="s">
        <v>120</v>
      </c>
    </row>
    <row r="290" spans="1:4" x14ac:dyDescent="0.25">
      <c r="A290" s="3" t="s">
        <v>107</v>
      </c>
      <c r="B290" s="4">
        <v>687</v>
      </c>
      <c r="C290" s="3" t="s">
        <v>2</v>
      </c>
      <c r="D290" s="3" t="s">
        <v>120</v>
      </c>
    </row>
    <row r="291" spans="1:4" x14ac:dyDescent="0.25">
      <c r="A291" s="1"/>
      <c r="B291" s="2">
        <v>9601</v>
      </c>
      <c r="C291" s="27" t="s">
        <v>196</v>
      </c>
      <c r="D291" s="28"/>
    </row>
    <row r="292" spans="1:4" x14ac:dyDescent="0.25">
      <c r="A292" s="3" t="s">
        <v>95</v>
      </c>
      <c r="B292" s="4">
        <v>3496</v>
      </c>
      <c r="C292" s="3" t="s">
        <v>2</v>
      </c>
      <c r="D292" s="3" t="s">
        <v>100</v>
      </c>
    </row>
    <row r="293" spans="1:4" x14ac:dyDescent="0.25">
      <c r="A293" s="3" t="s">
        <v>95</v>
      </c>
      <c r="B293" s="4">
        <v>2609</v>
      </c>
      <c r="C293" s="3" t="s">
        <v>2</v>
      </c>
      <c r="D293" s="3" t="s">
        <v>98</v>
      </c>
    </row>
    <row r="294" spans="1:4" x14ac:dyDescent="0.25">
      <c r="A294" s="3" t="s">
        <v>95</v>
      </c>
      <c r="B294" s="4">
        <v>3496</v>
      </c>
      <c r="C294" s="3" t="s">
        <v>2</v>
      </c>
      <c r="D294" s="3" t="s">
        <v>99</v>
      </c>
    </row>
    <row r="295" spans="1:4" x14ac:dyDescent="0.25">
      <c r="A295" s="1"/>
      <c r="B295" s="2">
        <v>6704</v>
      </c>
      <c r="C295" s="27" t="s">
        <v>197</v>
      </c>
      <c r="D295" s="28"/>
    </row>
    <row r="296" spans="1:4" x14ac:dyDescent="0.25">
      <c r="A296" s="3" t="s">
        <v>104</v>
      </c>
      <c r="B296" s="4">
        <v>5424</v>
      </c>
      <c r="C296" s="3" t="s">
        <v>2</v>
      </c>
      <c r="D296" s="3" t="s">
        <v>106</v>
      </c>
    </row>
    <row r="297" spans="1:4" x14ac:dyDescent="0.25">
      <c r="A297" s="3" t="s">
        <v>104</v>
      </c>
      <c r="B297" s="4">
        <v>-48</v>
      </c>
      <c r="C297" s="3" t="s">
        <v>2</v>
      </c>
      <c r="D297" s="3" t="s">
        <v>198</v>
      </c>
    </row>
    <row r="298" spans="1:4" x14ac:dyDescent="0.25">
      <c r="A298" s="3" t="s">
        <v>107</v>
      </c>
      <c r="B298" s="4">
        <v>1280</v>
      </c>
      <c r="C298" s="3" t="s">
        <v>2</v>
      </c>
      <c r="D298" s="3" t="s">
        <v>106</v>
      </c>
    </row>
    <row r="299" spans="1:4" x14ac:dyDescent="0.25">
      <c r="A299" s="3" t="s">
        <v>107</v>
      </c>
      <c r="B299" s="4">
        <v>48</v>
      </c>
      <c r="C299" s="3" t="s">
        <v>2</v>
      </c>
      <c r="D299" s="3" t="s">
        <v>83</v>
      </c>
    </row>
    <row r="300" spans="1:4" x14ac:dyDescent="0.25">
      <c r="A300" s="1"/>
      <c r="B300" s="2">
        <v>66561</v>
      </c>
      <c r="C300" s="27" t="s">
        <v>199</v>
      </c>
      <c r="D300" s="28"/>
    </row>
    <row r="301" spans="1:4" x14ac:dyDescent="0.25">
      <c r="A301" s="3" t="s">
        <v>104</v>
      </c>
      <c r="B301" s="4">
        <v>53856</v>
      </c>
      <c r="C301" s="3" t="s">
        <v>2</v>
      </c>
      <c r="D301" s="3" t="s">
        <v>110</v>
      </c>
    </row>
    <row r="302" spans="1:4" x14ac:dyDescent="0.25">
      <c r="A302" s="3" t="s">
        <v>107</v>
      </c>
      <c r="B302" s="4">
        <v>12705</v>
      </c>
      <c r="C302" s="3" t="s">
        <v>2</v>
      </c>
      <c r="D302" s="3" t="s">
        <v>110</v>
      </c>
    </row>
    <row r="303" spans="1:4" x14ac:dyDescent="0.25">
      <c r="A303" s="1"/>
      <c r="B303" s="2">
        <v>4118</v>
      </c>
      <c r="C303" s="27" t="s">
        <v>200</v>
      </c>
      <c r="D303" s="28"/>
    </row>
    <row r="304" spans="1:4" x14ac:dyDescent="0.25">
      <c r="A304" s="3" t="s">
        <v>104</v>
      </c>
      <c r="B304" s="4">
        <v>3332</v>
      </c>
      <c r="C304" s="3" t="s">
        <v>2</v>
      </c>
      <c r="D304" s="3" t="s">
        <v>112</v>
      </c>
    </row>
    <row r="305" spans="1:4" x14ac:dyDescent="0.25">
      <c r="A305" s="3" t="s">
        <v>107</v>
      </c>
      <c r="B305" s="4">
        <v>786</v>
      </c>
      <c r="C305" s="3" t="s">
        <v>2</v>
      </c>
      <c r="D305" s="3" t="s">
        <v>112</v>
      </c>
    </row>
    <row r="306" spans="1:4" x14ac:dyDescent="0.25">
      <c r="A306" s="1"/>
      <c r="B306" s="2">
        <v>12</v>
      </c>
      <c r="C306" s="27" t="s">
        <v>201</v>
      </c>
      <c r="D306" s="28"/>
    </row>
    <row r="307" spans="1:4" x14ac:dyDescent="0.25">
      <c r="A307" s="3" t="s">
        <v>95</v>
      </c>
      <c r="B307" s="4">
        <v>12</v>
      </c>
      <c r="C307" s="3" t="s">
        <v>2</v>
      </c>
      <c r="D307" s="3" t="s">
        <v>535</v>
      </c>
    </row>
    <row r="308" spans="1:4" x14ac:dyDescent="0.25">
      <c r="A308" s="1"/>
      <c r="B308" s="2">
        <v>2449</v>
      </c>
      <c r="C308" s="27" t="s">
        <v>202</v>
      </c>
      <c r="D308" s="28"/>
    </row>
    <row r="309" spans="1:4" x14ac:dyDescent="0.25">
      <c r="A309" s="3" t="s">
        <v>95</v>
      </c>
      <c r="B309" s="4">
        <v>2449</v>
      </c>
      <c r="C309" s="3" t="s">
        <v>2</v>
      </c>
      <c r="D309" s="3" t="s">
        <v>115</v>
      </c>
    </row>
    <row r="310" spans="1:4" x14ac:dyDescent="0.25">
      <c r="A310" s="1"/>
      <c r="B310" s="2">
        <v>6139</v>
      </c>
      <c r="C310" s="27" t="s">
        <v>203</v>
      </c>
      <c r="D310" s="28"/>
    </row>
    <row r="311" spans="1:4" x14ac:dyDescent="0.25">
      <c r="A311" s="3" t="s">
        <v>104</v>
      </c>
      <c r="B311" s="4">
        <v>4967</v>
      </c>
      <c r="C311" s="3" t="s">
        <v>2</v>
      </c>
      <c r="D311" s="3" t="s">
        <v>110</v>
      </c>
    </row>
    <row r="312" spans="1:4" x14ac:dyDescent="0.25">
      <c r="A312" s="3" t="s">
        <v>107</v>
      </c>
      <c r="B312" s="4">
        <v>1172</v>
      </c>
      <c r="C312" s="3" t="s">
        <v>2</v>
      </c>
      <c r="D312" s="3" t="s">
        <v>110</v>
      </c>
    </row>
    <row r="313" spans="1:4" x14ac:dyDescent="0.25">
      <c r="A313" s="1"/>
      <c r="B313" s="2">
        <v>28884</v>
      </c>
      <c r="C313" s="27" t="s">
        <v>204</v>
      </c>
      <c r="D313" s="28"/>
    </row>
    <row r="314" spans="1:4" x14ac:dyDescent="0.25">
      <c r="A314" s="3" t="s">
        <v>104</v>
      </c>
      <c r="B314" s="4">
        <v>23370</v>
      </c>
      <c r="C314" s="3" t="s">
        <v>2</v>
      </c>
      <c r="D314" s="3" t="s">
        <v>106</v>
      </c>
    </row>
    <row r="315" spans="1:4" x14ac:dyDescent="0.25">
      <c r="A315" s="3" t="s">
        <v>104</v>
      </c>
      <c r="B315" s="4">
        <v>-413</v>
      </c>
      <c r="C315" s="3" t="s">
        <v>2</v>
      </c>
      <c r="D315" s="3" t="s">
        <v>83</v>
      </c>
    </row>
    <row r="316" spans="1:4" x14ac:dyDescent="0.25">
      <c r="A316" s="3" t="s">
        <v>107</v>
      </c>
      <c r="B316" s="4">
        <v>5514</v>
      </c>
      <c r="C316" s="3" t="s">
        <v>2</v>
      </c>
      <c r="D316" s="3" t="s">
        <v>106</v>
      </c>
    </row>
    <row r="317" spans="1:4" x14ac:dyDescent="0.25">
      <c r="A317" s="3" t="s">
        <v>107</v>
      </c>
      <c r="B317" s="4">
        <v>413</v>
      </c>
      <c r="C317" s="3" t="s">
        <v>2</v>
      </c>
      <c r="D317" s="3" t="s">
        <v>83</v>
      </c>
    </row>
    <row r="318" spans="1:4" x14ac:dyDescent="0.25">
      <c r="A318" s="1"/>
      <c r="B318" s="2">
        <v>115255</v>
      </c>
      <c r="C318" s="27" t="s">
        <v>18</v>
      </c>
      <c r="D318" s="28"/>
    </row>
    <row r="319" spans="1:4" x14ac:dyDescent="0.25">
      <c r="A319" s="3" t="s">
        <v>104</v>
      </c>
      <c r="B319" s="4">
        <v>44299</v>
      </c>
      <c r="C319" s="3" t="s">
        <v>2</v>
      </c>
      <c r="D319" s="3" t="s">
        <v>555</v>
      </c>
    </row>
    <row r="320" spans="1:4" x14ac:dyDescent="0.25">
      <c r="A320" s="3" t="s">
        <v>107</v>
      </c>
      <c r="B320" s="4">
        <v>10451</v>
      </c>
      <c r="C320" s="3" t="s">
        <v>2</v>
      </c>
      <c r="D320" s="3" t="s">
        <v>555</v>
      </c>
    </row>
    <row r="321" spans="1:4" x14ac:dyDescent="0.25">
      <c r="A321" s="3" t="s">
        <v>92</v>
      </c>
      <c r="B321" s="4">
        <v>33362</v>
      </c>
      <c r="C321" s="3" t="s">
        <v>2</v>
      </c>
      <c r="D321" s="3" t="s">
        <v>557</v>
      </c>
    </row>
    <row r="322" spans="1:4" x14ac:dyDescent="0.25">
      <c r="A322" s="3" t="s">
        <v>95</v>
      </c>
      <c r="B322" s="4">
        <v>27143</v>
      </c>
      <c r="C322" s="3" t="s">
        <v>2</v>
      </c>
      <c r="D322" s="3" t="s">
        <v>556</v>
      </c>
    </row>
    <row r="323" spans="1:4" x14ac:dyDescent="0.25">
      <c r="A323" s="1"/>
      <c r="B323" s="2">
        <v>261264</v>
      </c>
      <c r="C323" s="27" t="s">
        <v>205</v>
      </c>
      <c r="D323" s="28"/>
    </row>
    <row r="324" spans="1:4" x14ac:dyDescent="0.25">
      <c r="A324" s="3" t="s">
        <v>104</v>
      </c>
      <c r="B324" s="4">
        <v>211396</v>
      </c>
      <c r="C324" s="3" t="s">
        <v>2</v>
      </c>
      <c r="D324" s="3" t="s">
        <v>206</v>
      </c>
    </row>
    <row r="325" spans="1:4" x14ac:dyDescent="0.25">
      <c r="A325" s="3" t="s">
        <v>107</v>
      </c>
      <c r="B325" s="4">
        <v>49868</v>
      </c>
      <c r="C325" s="3" t="s">
        <v>2</v>
      </c>
      <c r="D325" s="3" t="s">
        <v>206</v>
      </c>
    </row>
    <row r="326" spans="1:4" x14ac:dyDescent="0.25">
      <c r="A326" s="5"/>
      <c r="B326" s="6">
        <v>348766</v>
      </c>
      <c r="C326" s="25" t="s">
        <v>20</v>
      </c>
      <c r="D326" s="26"/>
    </row>
    <row r="327" spans="1:4" x14ac:dyDescent="0.25">
      <c r="A327" s="1"/>
      <c r="B327" s="2">
        <v>-1369</v>
      </c>
      <c r="C327" s="27" t="s">
        <v>207</v>
      </c>
      <c r="D327" s="28"/>
    </row>
    <row r="328" spans="1:4" x14ac:dyDescent="0.25">
      <c r="A328" s="3" t="s">
        <v>104</v>
      </c>
      <c r="B328" s="4">
        <v>-1110</v>
      </c>
      <c r="C328" s="3" t="s">
        <v>2</v>
      </c>
      <c r="D328" s="3" t="s">
        <v>558</v>
      </c>
    </row>
    <row r="329" spans="1:4" x14ac:dyDescent="0.25">
      <c r="A329" s="3" t="s">
        <v>107</v>
      </c>
      <c r="B329" s="4">
        <v>-259</v>
      </c>
      <c r="C329" s="3" t="s">
        <v>2</v>
      </c>
      <c r="D329" s="3" t="s">
        <v>560</v>
      </c>
    </row>
    <row r="330" spans="1:4" x14ac:dyDescent="0.25">
      <c r="A330" s="3" t="s">
        <v>92</v>
      </c>
      <c r="B330" s="4">
        <v>2844</v>
      </c>
      <c r="C330" s="3" t="s">
        <v>2</v>
      </c>
      <c r="D330" s="3" t="s">
        <v>559</v>
      </c>
    </row>
    <row r="331" spans="1:4" x14ac:dyDescent="0.25">
      <c r="A331" s="3" t="s">
        <v>124</v>
      </c>
      <c r="B331" s="4">
        <v>-2844</v>
      </c>
      <c r="C331" s="3" t="s">
        <v>2</v>
      </c>
      <c r="D331" s="3" t="s">
        <v>544</v>
      </c>
    </row>
    <row r="332" spans="1:4" x14ac:dyDescent="0.25">
      <c r="A332" s="1"/>
      <c r="B332" s="2">
        <v>0</v>
      </c>
      <c r="C332" s="27" t="s">
        <v>208</v>
      </c>
      <c r="D332" s="28"/>
    </row>
    <row r="333" spans="1:4" x14ac:dyDescent="0.25">
      <c r="A333" s="3" t="s">
        <v>92</v>
      </c>
      <c r="B333" s="4">
        <v>-1879</v>
      </c>
      <c r="C333" s="3" t="s">
        <v>2</v>
      </c>
      <c r="D333" s="3" t="s">
        <v>543</v>
      </c>
    </row>
    <row r="334" spans="1:4" x14ac:dyDescent="0.25">
      <c r="A334" s="3" t="s">
        <v>124</v>
      </c>
      <c r="B334" s="4">
        <v>1879</v>
      </c>
      <c r="C334" s="3" t="s">
        <v>2</v>
      </c>
      <c r="D334" s="3" t="s">
        <v>547</v>
      </c>
    </row>
    <row r="335" spans="1:4" x14ac:dyDescent="0.25">
      <c r="A335" s="1"/>
      <c r="B335" s="2">
        <v>0</v>
      </c>
      <c r="C335" s="27" t="s">
        <v>209</v>
      </c>
      <c r="D335" s="28"/>
    </row>
    <row r="336" spans="1:4" x14ac:dyDescent="0.25">
      <c r="A336" s="3" t="s">
        <v>92</v>
      </c>
      <c r="B336" s="4">
        <v>56</v>
      </c>
      <c r="C336" s="3" t="s">
        <v>2</v>
      </c>
      <c r="D336" s="3" t="s">
        <v>545</v>
      </c>
    </row>
    <row r="337" spans="1:4" x14ac:dyDescent="0.25">
      <c r="A337" s="3" t="s">
        <v>95</v>
      </c>
      <c r="B337" s="4">
        <v>-56</v>
      </c>
      <c r="C337" s="3" t="s">
        <v>2</v>
      </c>
      <c r="D337" s="3" t="s">
        <v>544</v>
      </c>
    </row>
    <row r="338" spans="1:4" x14ac:dyDescent="0.25">
      <c r="A338" s="1"/>
      <c r="B338" s="2">
        <v>0</v>
      </c>
      <c r="C338" s="27" t="s">
        <v>210</v>
      </c>
      <c r="D338" s="28"/>
    </row>
    <row r="339" spans="1:4" x14ac:dyDescent="0.25">
      <c r="A339" s="3" t="s">
        <v>92</v>
      </c>
      <c r="B339" s="4">
        <v>12</v>
      </c>
      <c r="C339" s="3" t="s">
        <v>2</v>
      </c>
      <c r="D339" s="3" t="s">
        <v>545</v>
      </c>
    </row>
    <row r="340" spans="1:4" x14ac:dyDescent="0.25">
      <c r="A340" s="3" t="s">
        <v>95</v>
      </c>
      <c r="B340" s="4">
        <v>-12</v>
      </c>
      <c r="C340" s="3" t="s">
        <v>2</v>
      </c>
      <c r="D340" s="3" t="s">
        <v>544</v>
      </c>
    </row>
    <row r="341" spans="1:4" x14ac:dyDescent="0.25">
      <c r="A341" s="1"/>
      <c r="B341" s="2">
        <v>0</v>
      </c>
      <c r="C341" s="27" t="s">
        <v>211</v>
      </c>
      <c r="D341" s="28"/>
    </row>
    <row r="342" spans="1:4" x14ac:dyDescent="0.25">
      <c r="A342" s="3" t="s">
        <v>92</v>
      </c>
      <c r="B342" s="4">
        <v>-160</v>
      </c>
      <c r="C342" s="3" t="s">
        <v>2</v>
      </c>
      <c r="D342" s="3" t="s">
        <v>546</v>
      </c>
    </row>
    <row r="343" spans="1:4" x14ac:dyDescent="0.25">
      <c r="A343" s="3" t="s">
        <v>95</v>
      </c>
      <c r="B343" s="4">
        <v>160</v>
      </c>
      <c r="C343" s="3" t="s">
        <v>2</v>
      </c>
      <c r="D343" s="3" t="s">
        <v>547</v>
      </c>
    </row>
    <row r="344" spans="1:4" x14ac:dyDescent="0.25">
      <c r="A344" s="1"/>
      <c r="B344" s="2">
        <v>0</v>
      </c>
      <c r="C344" s="27" t="s">
        <v>212</v>
      </c>
      <c r="D344" s="28"/>
    </row>
    <row r="345" spans="1:4" x14ac:dyDescent="0.25">
      <c r="A345" s="3" t="s">
        <v>92</v>
      </c>
      <c r="B345" s="4">
        <v>-380</v>
      </c>
      <c r="C345" s="3" t="s">
        <v>2</v>
      </c>
      <c r="D345" s="3" t="s">
        <v>544</v>
      </c>
    </row>
    <row r="346" spans="1:4" x14ac:dyDescent="0.25">
      <c r="A346" s="3" t="s">
        <v>95</v>
      </c>
      <c r="B346" s="4">
        <v>380</v>
      </c>
      <c r="C346" s="3" t="s">
        <v>2</v>
      </c>
      <c r="D346" s="3" t="s">
        <v>547</v>
      </c>
    </row>
    <row r="347" spans="1:4" x14ac:dyDescent="0.25">
      <c r="A347" s="1"/>
      <c r="B347" s="2">
        <v>0</v>
      </c>
      <c r="C347" s="27" t="s">
        <v>213</v>
      </c>
      <c r="D347" s="28"/>
    </row>
    <row r="348" spans="1:4" x14ac:dyDescent="0.25">
      <c r="A348" s="3" t="s">
        <v>92</v>
      </c>
      <c r="B348" s="4">
        <v>-2170</v>
      </c>
      <c r="C348" s="3" t="s">
        <v>2</v>
      </c>
      <c r="D348" s="3" t="s">
        <v>546</v>
      </c>
    </row>
    <row r="349" spans="1:4" x14ac:dyDescent="0.25">
      <c r="A349" s="3" t="s">
        <v>95</v>
      </c>
      <c r="B349" s="4">
        <v>2170</v>
      </c>
      <c r="C349" s="3" t="s">
        <v>2</v>
      </c>
      <c r="D349" s="3" t="s">
        <v>547</v>
      </c>
    </row>
    <row r="350" spans="1:4" x14ac:dyDescent="0.25">
      <c r="A350" s="1"/>
      <c r="B350" s="2">
        <v>0</v>
      </c>
      <c r="C350" s="27" t="s">
        <v>214</v>
      </c>
      <c r="D350" s="28"/>
    </row>
    <row r="351" spans="1:4" x14ac:dyDescent="0.25">
      <c r="A351" s="3" t="s">
        <v>92</v>
      </c>
      <c r="B351" s="4">
        <v>-40</v>
      </c>
      <c r="C351" s="3" t="s">
        <v>2</v>
      </c>
      <c r="D351" s="3" t="s">
        <v>546</v>
      </c>
    </row>
    <row r="352" spans="1:4" x14ac:dyDescent="0.25">
      <c r="A352" s="3" t="s">
        <v>95</v>
      </c>
      <c r="B352" s="4">
        <v>40</v>
      </c>
      <c r="C352" s="3" t="s">
        <v>2</v>
      </c>
      <c r="D352" s="3" t="s">
        <v>547</v>
      </c>
    </row>
    <row r="353" spans="1:4" x14ac:dyDescent="0.25">
      <c r="A353" s="1"/>
      <c r="B353" s="2">
        <v>0</v>
      </c>
      <c r="C353" s="27" t="s">
        <v>215</v>
      </c>
      <c r="D353" s="28"/>
    </row>
    <row r="354" spans="1:4" x14ac:dyDescent="0.25">
      <c r="A354" s="3" t="s">
        <v>92</v>
      </c>
      <c r="B354" s="4">
        <v>235</v>
      </c>
      <c r="C354" s="3" t="s">
        <v>2</v>
      </c>
      <c r="D354" s="3" t="s">
        <v>545</v>
      </c>
    </row>
    <row r="355" spans="1:4" x14ac:dyDescent="0.25">
      <c r="A355" s="3" t="s">
        <v>95</v>
      </c>
      <c r="B355" s="4">
        <v>-500</v>
      </c>
      <c r="C355" s="3" t="s">
        <v>2</v>
      </c>
      <c r="D355" s="3" t="s">
        <v>543</v>
      </c>
    </row>
    <row r="356" spans="1:4" x14ac:dyDescent="0.25">
      <c r="A356" s="3" t="s">
        <v>95</v>
      </c>
      <c r="B356" s="4">
        <v>-235</v>
      </c>
      <c r="C356" s="3" t="s">
        <v>2</v>
      </c>
      <c r="D356" s="3" t="s">
        <v>544</v>
      </c>
    </row>
    <row r="357" spans="1:4" x14ac:dyDescent="0.25">
      <c r="A357" s="3" t="s">
        <v>124</v>
      </c>
      <c r="B357" s="4">
        <v>500</v>
      </c>
      <c r="C357" s="3" t="s">
        <v>2</v>
      </c>
      <c r="D357" s="3" t="s">
        <v>545</v>
      </c>
    </row>
    <row r="358" spans="1:4" x14ac:dyDescent="0.25">
      <c r="A358" s="1"/>
      <c r="B358" s="2">
        <v>0</v>
      </c>
      <c r="C358" s="27" t="s">
        <v>216</v>
      </c>
      <c r="D358" s="28"/>
    </row>
    <row r="359" spans="1:4" x14ac:dyDescent="0.25">
      <c r="A359" s="3" t="s">
        <v>92</v>
      </c>
      <c r="B359" s="4">
        <v>170</v>
      </c>
      <c r="C359" s="3" t="s">
        <v>2</v>
      </c>
      <c r="D359" s="3" t="s">
        <v>545</v>
      </c>
    </row>
    <row r="360" spans="1:4" x14ac:dyDescent="0.25">
      <c r="A360" s="3" t="s">
        <v>95</v>
      </c>
      <c r="B360" s="4">
        <v>-170</v>
      </c>
      <c r="C360" s="3" t="s">
        <v>2</v>
      </c>
      <c r="D360" s="3" t="s">
        <v>544</v>
      </c>
    </row>
    <row r="361" spans="1:4" x14ac:dyDescent="0.25">
      <c r="A361" s="1"/>
      <c r="B361" s="2">
        <v>1369</v>
      </c>
      <c r="C361" s="27" t="s">
        <v>217</v>
      </c>
      <c r="D361" s="28"/>
    </row>
    <row r="362" spans="1:4" x14ac:dyDescent="0.25">
      <c r="A362" s="3" t="s">
        <v>104</v>
      </c>
      <c r="B362" s="4">
        <v>1110</v>
      </c>
      <c r="C362" s="3" t="s">
        <v>2</v>
      </c>
      <c r="D362" s="3" t="s">
        <v>562</v>
      </c>
    </row>
    <row r="363" spans="1:4" x14ac:dyDescent="0.25">
      <c r="A363" s="3" t="s">
        <v>107</v>
      </c>
      <c r="B363" s="4">
        <v>259</v>
      </c>
      <c r="C363" s="3" t="s">
        <v>2</v>
      </c>
      <c r="D363" s="3" t="s">
        <v>561</v>
      </c>
    </row>
    <row r="364" spans="1:4" x14ac:dyDescent="0.25">
      <c r="A364" s="3" t="s">
        <v>92</v>
      </c>
      <c r="B364" s="4">
        <v>-2040</v>
      </c>
      <c r="C364" s="3" t="s">
        <v>2</v>
      </c>
      <c r="D364" s="3" t="s">
        <v>547</v>
      </c>
    </row>
    <row r="365" spans="1:4" x14ac:dyDescent="0.25">
      <c r="A365" s="3" t="s">
        <v>95</v>
      </c>
      <c r="B365" s="4">
        <v>2040</v>
      </c>
      <c r="C365" s="3" t="s">
        <v>2</v>
      </c>
      <c r="D365" s="3" t="s">
        <v>547</v>
      </c>
    </row>
    <row r="366" spans="1:4" x14ac:dyDescent="0.25">
      <c r="A366" s="1"/>
      <c r="B366" s="2">
        <v>-1167</v>
      </c>
      <c r="C366" s="27" t="s">
        <v>218</v>
      </c>
      <c r="D366" s="28"/>
    </row>
    <row r="367" spans="1:4" x14ac:dyDescent="0.25">
      <c r="A367" s="3" t="s">
        <v>149</v>
      </c>
      <c r="B367" s="4">
        <v>-1167</v>
      </c>
      <c r="C367" s="3" t="s">
        <v>2</v>
      </c>
      <c r="D367" s="3" t="s">
        <v>126</v>
      </c>
    </row>
    <row r="368" spans="1:4" x14ac:dyDescent="0.25">
      <c r="A368" s="1"/>
      <c r="B368" s="2">
        <v>12212</v>
      </c>
      <c r="C368" s="27" t="s">
        <v>219</v>
      </c>
      <c r="D368" s="28"/>
    </row>
    <row r="369" spans="1:4" x14ac:dyDescent="0.25">
      <c r="A369" s="3" t="s">
        <v>104</v>
      </c>
      <c r="B369" s="4">
        <v>9881</v>
      </c>
      <c r="C369" s="3" t="s">
        <v>2</v>
      </c>
      <c r="D369" s="3" t="s">
        <v>120</v>
      </c>
    </row>
    <row r="370" spans="1:4" x14ac:dyDescent="0.25">
      <c r="A370" s="3" t="s">
        <v>107</v>
      </c>
      <c r="B370" s="4">
        <v>2331</v>
      </c>
      <c r="C370" s="3" t="s">
        <v>2</v>
      </c>
      <c r="D370" s="3" t="s">
        <v>120</v>
      </c>
    </row>
    <row r="371" spans="1:4" x14ac:dyDescent="0.25">
      <c r="A371" s="1"/>
      <c r="B371" s="2">
        <v>148</v>
      </c>
      <c r="C371" s="27" t="s">
        <v>220</v>
      </c>
      <c r="D371" s="28"/>
    </row>
    <row r="372" spans="1:4" x14ac:dyDescent="0.25">
      <c r="A372" s="3" t="s">
        <v>102</v>
      </c>
      <c r="B372" s="4">
        <v>148</v>
      </c>
      <c r="C372" s="3" t="s">
        <v>2</v>
      </c>
      <c r="D372" s="3" t="s">
        <v>103</v>
      </c>
    </row>
    <row r="373" spans="1:4" x14ac:dyDescent="0.25">
      <c r="A373" s="3" t="s">
        <v>104</v>
      </c>
      <c r="B373" s="4">
        <v>119</v>
      </c>
      <c r="C373" s="3" t="s">
        <v>2</v>
      </c>
      <c r="D373" s="3" t="s">
        <v>105</v>
      </c>
    </row>
    <row r="374" spans="1:4" x14ac:dyDescent="0.25">
      <c r="A374" s="3" t="s">
        <v>104</v>
      </c>
      <c r="B374" s="4">
        <v>119</v>
      </c>
      <c r="C374" s="3" t="s">
        <v>2</v>
      </c>
      <c r="D374" s="3" t="s">
        <v>183</v>
      </c>
    </row>
    <row r="375" spans="1:4" x14ac:dyDescent="0.25">
      <c r="A375" s="3" t="s">
        <v>107</v>
      </c>
      <c r="B375" s="4">
        <v>29</v>
      </c>
      <c r="C375" s="3" t="s">
        <v>2</v>
      </c>
      <c r="D375" s="3" t="s">
        <v>108</v>
      </c>
    </row>
    <row r="376" spans="1:4" x14ac:dyDescent="0.25">
      <c r="A376" s="3" t="s">
        <v>107</v>
      </c>
      <c r="B376" s="4">
        <v>29</v>
      </c>
      <c r="C376" s="3" t="s">
        <v>2</v>
      </c>
      <c r="D376" s="3" t="s">
        <v>183</v>
      </c>
    </row>
    <row r="377" spans="1:4" x14ac:dyDescent="0.25">
      <c r="A377" s="1"/>
      <c r="B377" s="2">
        <v>25616</v>
      </c>
      <c r="C377" s="27" t="s">
        <v>221</v>
      </c>
      <c r="D377" s="28"/>
    </row>
    <row r="378" spans="1:4" x14ac:dyDescent="0.25">
      <c r="A378" s="3" t="s">
        <v>145</v>
      </c>
      <c r="B378" s="4">
        <v>176</v>
      </c>
      <c r="C378" s="3" t="s">
        <v>2</v>
      </c>
      <c r="D378" s="3" t="s">
        <v>547</v>
      </c>
    </row>
    <row r="379" spans="1:4" x14ac:dyDescent="0.25">
      <c r="A379" s="3" t="s">
        <v>92</v>
      </c>
      <c r="B379" s="4">
        <v>-176</v>
      </c>
      <c r="C379" s="3" t="s">
        <v>2</v>
      </c>
      <c r="D379" s="3" t="s">
        <v>563</v>
      </c>
    </row>
    <row r="380" spans="1:4" x14ac:dyDescent="0.25">
      <c r="A380" s="3" t="s">
        <v>92</v>
      </c>
      <c r="B380" s="4">
        <v>908</v>
      </c>
      <c r="C380" s="3" t="s">
        <v>2</v>
      </c>
      <c r="D380" s="3" t="s">
        <v>636</v>
      </c>
    </row>
    <row r="381" spans="1:4" x14ac:dyDescent="0.25">
      <c r="A381" s="3" t="s">
        <v>95</v>
      </c>
      <c r="B381" s="4">
        <v>1839</v>
      </c>
      <c r="C381" s="3" t="s">
        <v>2</v>
      </c>
      <c r="D381" s="3" t="s">
        <v>222</v>
      </c>
    </row>
    <row r="382" spans="1:4" x14ac:dyDescent="0.25">
      <c r="A382" s="3" t="s">
        <v>95</v>
      </c>
      <c r="B382" s="4">
        <v>9556</v>
      </c>
      <c r="C382" s="3" t="s">
        <v>2</v>
      </c>
      <c r="D382" s="3" t="s">
        <v>100</v>
      </c>
    </row>
    <row r="383" spans="1:4" x14ac:dyDescent="0.25">
      <c r="A383" s="3" t="s">
        <v>95</v>
      </c>
      <c r="B383" s="4">
        <v>9556</v>
      </c>
      <c r="C383" s="3" t="s">
        <v>2</v>
      </c>
      <c r="D383" s="3" t="s">
        <v>99</v>
      </c>
    </row>
    <row r="384" spans="1:4" x14ac:dyDescent="0.25">
      <c r="A384" s="3" t="s">
        <v>95</v>
      </c>
      <c r="B384" s="4">
        <v>3757</v>
      </c>
      <c r="C384" s="3" t="s">
        <v>2</v>
      </c>
      <c r="D384" s="3" t="s">
        <v>98</v>
      </c>
    </row>
    <row r="385" spans="1:4" x14ac:dyDescent="0.25">
      <c r="A385" s="1"/>
      <c r="B385" s="2">
        <v>145920</v>
      </c>
      <c r="C385" s="27" t="s">
        <v>223</v>
      </c>
      <c r="D385" s="28"/>
    </row>
    <row r="386" spans="1:4" x14ac:dyDescent="0.25">
      <c r="A386" s="3" t="s">
        <v>104</v>
      </c>
      <c r="B386" s="4">
        <v>118068</v>
      </c>
      <c r="C386" s="3" t="s">
        <v>2</v>
      </c>
      <c r="D386" s="3" t="s">
        <v>110</v>
      </c>
    </row>
    <row r="387" spans="1:4" x14ac:dyDescent="0.25">
      <c r="A387" s="3" t="s">
        <v>107</v>
      </c>
      <c r="B387" s="4">
        <v>27852</v>
      </c>
      <c r="C387" s="3" t="s">
        <v>2</v>
      </c>
      <c r="D387" s="3" t="s">
        <v>110</v>
      </c>
    </row>
    <row r="388" spans="1:4" x14ac:dyDescent="0.25">
      <c r="A388" s="1"/>
      <c r="B388" s="2">
        <v>7357</v>
      </c>
      <c r="C388" s="27" t="s">
        <v>224</v>
      </c>
      <c r="D388" s="28"/>
    </row>
    <row r="389" spans="1:4" x14ac:dyDescent="0.25">
      <c r="A389" s="3" t="s">
        <v>104</v>
      </c>
      <c r="B389" s="4">
        <v>5952</v>
      </c>
      <c r="C389" s="3" t="s">
        <v>2</v>
      </c>
      <c r="D389" s="3" t="s">
        <v>106</v>
      </c>
    </row>
    <row r="390" spans="1:4" x14ac:dyDescent="0.25">
      <c r="A390" s="3" t="s">
        <v>107</v>
      </c>
      <c r="B390" s="4">
        <v>1405</v>
      </c>
      <c r="C390" s="3" t="s">
        <v>2</v>
      </c>
      <c r="D390" s="3" t="s">
        <v>106</v>
      </c>
    </row>
    <row r="391" spans="1:4" x14ac:dyDescent="0.25">
      <c r="A391" s="1"/>
      <c r="B391" s="2">
        <v>8347</v>
      </c>
      <c r="C391" s="27" t="s">
        <v>225</v>
      </c>
      <c r="D391" s="28"/>
    </row>
    <row r="392" spans="1:4" x14ac:dyDescent="0.25">
      <c r="A392" s="3" t="s">
        <v>104</v>
      </c>
      <c r="B392" s="4">
        <v>6753</v>
      </c>
      <c r="C392" s="3" t="s">
        <v>2</v>
      </c>
      <c r="D392" s="3" t="s">
        <v>112</v>
      </c>
    </row>
    <row r="393" spans="1:4" x14ac:dyDescent="0.25">
      <c r="A393" s="3" t="s">
        <v>107</v>
      </c>
      <c r="B393" s="4">
        <v>1594</v>
      </c>
      <c r="C393" s="3" t="s">
        <v>2</v>
      </c>
      <c r="D393" s="3" t="s">
        <v>112</v>
      </c>
    </row>
    <row r="394" spans="1:4" x14ac:dyDescent="0.25">
      <c r="A394" s="1"/>
      <c r="B394" s="2">
        <v>266</v>
      </c>
      <c r="C394" s="27" t="s">
        <v>226</v>
      </c>
      <c r="D394" s="28"/>
    </row>
    <row r="395" spans="1:4" x14ac:dyDescent="0.25">
      <c r="A395" s="3" t="s">
        <v>92</v>
      </c>
      <c r="B395" s="4">
        <v>266</v>
      </c>
      <c r="C395" s="3" t="s">
        <v>2</v>
      </c>
      <c r="D395" s="3" t="s">
        <v>535</v>
      </c>
    </row>
    <row r="396" spans="1:4" x14ac:dyDescent="0.25">
      <c r="A396" s="1"/>
      <c r="B396" s="2">
        <v>9395</v>
      </c>
      <c r="C396" s="27" t="s">
        <v>227</v>
      </c>
      <c r="D396" s="28"/>
    </row>
    <row r="397" spans="1:4" x14ac:dyDescent="0.25">
      <c r="A397" s="3" t="s">
        <v>145</v>
      </c>
      <c r="B397" s="4">
        <v>-128</v>
      </c>
      <c r="C397" s="3" t="s">
        <v>2</v>
      </c>
      <c r="D397" s="3" t="s">
        <v>544</v>
      </c>
    </row>
    <row r="398" spans="1:4" x14ac:dyDescent="0.25">
      <c r="A398" s="3" t="s">
        <v>92</v>
      </c>
      <c r="B398" s="4">
        <v>128</v>
      </c>
      <c r="C398" s="3" t="s">
        <v>2</v>
      </c>
      <c r="D398" s="3" t="s">
        <v>564</v>
      </c>
    </row>
    <row r="399" spans="1:4" x14ac:dyDescent="0.25">
      <c r="A399" s="3" t="s">
        <v>92</v>
      </c>
      <c r="B399" s="4">
        <v>-441</v>
      </c>
      <c r="C399" s="3" t="s">
        <v>2</v>
      </c>
      <c r="D399" s="3" t="s">
        <v>546</v>
      </c>
    </row>
    <row r="400" spans="1:4" x14ac:dyDescent="0.25">
      <c r="A400" s="3" t="s">
        <v>95</v>
      </c>
      <c r="B400" s="4">
        <v>441</v>
      </c>
      <c r="C400" s="3" t="s">
        <v>2</v>
      </c>
      <c r="D400" s="3" t="s">
        <v>547</v>
      </c>
    </row>
    <row r="401" spans="1:4" x14ac:dyDescent="0.25">
      <c r="A401" s="3" t="s">
        <v>95</v>
      </c>
      <c r="B401" s="4">
        <v>9395</v>
      </c>
      <c r="C401" s="3" t="s">
        <v>2</v>
      </c>
      <c r="D401" s="3" t="s">
        <v>115</v>
      </c>
    </row>
    <row r="402" spans="1:4" x14ac:dyDescent="0.25">
      <c r="A402" s="1"/>
      <c r="B402" s="2">
        <v>34987</v>
      </c>
      <c r="C402" s="27" t="s">
        <v>228</v>
      </c>
      <c r="D402" s="28"/>
    </row>
    <row r="403" spans="1:4" x14ac:dyDescent="0.25">
      <c r="A403" s="3" t="s">
        <v>104</v>
      </c>
      <c r="B403" s="4">
        <v>28309</v>
      </c>
      <c r="C403" s="3" t="s">
        <v>2</v>
      </c>
      <c r="D403" s="3" t="s">
        <v>191</v>
      </c>
    </row>
    <row r="404" spans="1:4" x14ac:dyDescent="0.25">
      <c r="A404" s="3" t="s">
        <v>107</v>
      </c>
      <c r="B404" s="4">
        <v>6678</v>
      </c>
      <c r="C404" s="3" t="s">
        <v>2</v>
      </c>
      <c r="D404" s="3" t="s">
        <v>191</v>
      </c>
    </row>
    <row r="405" spans="1:4" x14ac:dyDescent="0.25">
      <c r="A405" s="1"/>
      <c r="B405" s="2">
        <v>70686</v>
      </c>
      <c r="C405" s="27" t="s">
        <v>229</v>
      </c>
      <c r="D405" s="28"/>
    </row>
    <row r="406" spans="1:4" x14ac:dyDescent="0.25">
      <c r="A406" s="3" t="s">
        <v>104</v>
      </c>
      <c r="B406" s="4">
        <v>57193</v>
      </c>
      <c r="C406" s="3" t="s">
        <v>2</v>
      </c>
      <c r="D406" s="3" t="s">
        <v>106</v>
      </c>
    </row>
    <row r="407" spans="1:4" x14ac:dyDescent="0.25">
      <c r="A407" s="3" t="s">
        <v>107</v>
      </c>
      <c r="B407" s="4">
        <v>13493</v>
      </c>
      <c r="C407" s="3" t="s">
        <v>2</v>
      </c>
      <c r="D407" s="3" t="s">
        <v>106</v>
      </c>
    </row>
    <row r="408" spans="1:4" x14ac:dyDescent="0.25">
      <c r="A408" s="1"/>
      <c r="B408" s="2">
        <v>995</v>
      </c>
      <c r="C408" s="27" t="s">
        <v>230</v>
      </c>
      <c r="D408" s="28"/>
    </row>
    <row r="409" spans="1:4" x14ac:dyDescent="0.25">
      <c r="A409" s="3" t="s">
        <v>95</v>
      </c>
      <c r="B409" s="4">
        <v>-18</v>
      </c>
      <c r="C409" s="3" t="s">
        <v>2</v>
      </c>
      <c r="D409" s="3" t="s">
        <v>543</v>
      </c>
    </row>
    <row r="410" spans="1:4" x14ac:dyDescent="0.25">
      <c r="A410" s="3" t="s">
        <v>124</v>
      </c>
      <c r="B410" s="4">
        <v>18</v>
      </c>
      <c r="C410" s="3" t="s">
        <v>2</v>
      </c>
      <c r="D410" s="3" t="s">
        <v>545</v>
      </c>
    </row>
    <row r="411" spans="1:4" x14ac:dyDescent="0.25">
      <c r="A411" s="3" t="s">
        <v>124</v>
      </c>
      <c r="B411" s="4">
        <v>995</v>
      </c>
      <c r="C411" s="3" t="s">
        <v>2</v>
      </c>
      <c r="D411" s="3" t="s">
        <v>231</v>
      </c>
    </row>
    <row r="412" spans="1:4" x14ac:dyDescent="0.25">
      <c r="A412" s="1"/>
      <c r="B412" s="2">
        <v>18802</v>
      </c>
      <c r="C412" s="31" t="s">
        <v>21</v>
      </c>
      <c r="D412" s="32"/>
    </row>
    <row r="413" spans="1:4" x14ac:dyDescent="0.25">
      <c r="A413" s="3" t="s">
        <v>104</v>
      </c>
      <c r="B413" s="4">
        <v>15212</v>
      </c>
      <c r="C413" s="3" t="s">
        <v>2</v>
      </c>
      <c r="D413" s="3" t="s">
        <v>554</v>
      </c>
    </row>
    <row r="414" spans="1:4" x14ac:dyDescent="0.25">
      <c r="A414" s="3" t="s">
        <v>107</v>
      </c>
      <c r="B414" s="4">
        <v>3590</v>
      </c>
      <c r="C414" s="3" t="s">
        <v>2</v>
      </c>
      <c r="D414" s="3" t="s">
        <v>554</v>
      </c>
    </row>
    <row r="415" spans="1:4" x14ac:dyDescent="0.25">
      <c r="A415" s="1"/>
      <c r="B415" s="2">
        <v>15202</v>
      </c>
      <c r="C415" s="27" t="s">
        <v>232</v>
      </c>
      <c r="D415" s="28"/>
    </row>
    <row r="416" spans="1:4" x14ac:dyDescent="0.25">
      <c r="A416" s="3" t="s">
        <v>104</v>
      </c>
      <c r="B416" s="4">
        <v>12300</v>
      </c>
      <c r="C416" s="3" t="s">
        <v>2</v>
      </c>
      <c r="D416" s="3" t="s">
        <v>106</v>
      </c>
    </row>
    <row r="417" spans="1:4" x14ac:dyDescent="0.25">
      <c r="A417" s="3" t="s">
        <v>107</v>
      </c>
      <c r="B417" s="4">
        <v>2902</v>
      </c>
      <c r="C417" s="3" t="s">
        <v>2</v>
      </c>
      <c r="D417" s="3" t="s">
        <v>106</v>
      </c>
    </row>
    <row r="418" spans="1:4" x14ac:dyDescent="0.25">
      <c r="A418" s="1"/>
      <c r="B418" s="2">
        <v>0</v>
      </c>
      <c r="C418" s="27" t="s">
        <v>233</v>
      </c>
      <c r="D418" s="28"/>
    </row>
    <row r="419" spans="1:4" x14ac:dyDescent="0.25">
      <c r="A419" s="3" t="s">
        <v>92</v>
      </c>
      <c r="B419" s="4">
        <v>-3415</v>
      </c>
      <c r="C419" s="3" t="s">
        <v>2</v>
      </c>
      <c r="D419" s="3" t="s">
        <v>546</v>
      </c>
    </row>
    <row r="420" spans="1:4" x14ac:dyDescent="0.25">
      <c r="A420" s="3" t="s">
        <v>92</v>
      </c>
      <c r="B420" s="4">
        <v>-2433</v>
      </c>
      <c r="C420" s="3" t="s">
        <v>2</v>
      </c>
      <c r="D420" s="3" t="s">
        <v>543</v>
      </c>
    </row>
    <row r="421" spans="1:4" x14ac:dyDescent="0.25">
      <c r="A421" s="3" t="s">
        <v>95</v>
      </c>
      <c r="B421" s="4">
        <v>3715</v>
      </c>
      <c r="C421" s="3" t="s">
        <v>2</v>
      </c>
      <c r="D421" s="3" t="s">
        <v>547</v>
      </c>
    </row>
    <row r="422" spans="1:4" x14ac:dyDescent="0.25">
      <c r="A422" s="3" t="s">
        <v>124</v>
      </c>
      <c r="B422" s="4">
        <v>2433</v>
      </c>
      <c r="C422" s="3" t="s">
        <v>2</v>
      </c>
      <c r="D422" s="3" t="s">
        <v>547</v>
      </c>
    </row>
    <row r="423" spans="1:4" x14ac:dyDescent="0.25">
      <c r="A423" s="5"/>
      <c r="B423" s="6">
        <v>181563</v>
      </c>
      <c r="C423" s="25" t="s">
        <v>234</v>
      </c>
      <c r="D423" s="26"/>
    </row>
    <row r="424" spans="1:4" x14ac:dyDescent="0.25">
      <c r="A424" s="1"/>
      <c r="B424" s="2">
        <v>0</v>
      </c>
      <c r="C424" s="27" t="s">
        <v>235</v>
      </c>
      <c r="D424" s="28"/>
    </row>
    <row r="425" spans="1:4" x14ac:dyDescent="0.25">
      <c r="A425" s="3" t="s">
        <v>95</v>
      </c>
      <c r="B425" s="4">
        <v>-549</v>
      </c>
      <c r="C425" s="3" t="s">
        <v>2</v>
      </c>
      <c r="D425" s="3" t="s">
        <v>543</v>
      </c>
    </row>
    <row r="426" spans="1:4" x14ac:dyDescent="0.25">
      <c r="A426" s="3" t="s">
        <v>124</v>
      </c>
      <c r="B426" s="4">
        <v>549</v>
      </c>
      <c r="C426" s="3" t="s">
        <v>2</v>
      </c>
      <c r="D426" s="3" t="s">
        <v>545</v>
      </c>
    </row>
    <row r="427" spans="1:4" x14ac:dyDescent="0.25">
      <c r="A427" s="1"/>
      <c r="B427" s="2">
        <v>0</v>
      </c>
      <c r="C427" s="27" t="s">
        <v>236</v>
      </c>
      <c r="D427" s="28"/>
    </row>
    <row r="428" spans="1:4" x14ac:dyDescent="0.25">
      <c r="A428" s="3" t="s">
        <v>92</v>
      </c>
      <c r="B428" s="4">
        <v>57</v>
      </c>
      <c r="C428" s="3" t="s">
        <v>2</v>
      </c>
      <c r="D428" s="3" t="s">
        <v>545</v>
      </c>
    </row>
    <row r="429" spans="1:4" x14ac:dyDescent="0.25">
      <c r="A429" s="3" t="s">
        <v>95</v>
      </c>
      <c r="B429" s="4">
        <v>-57</v>
      </c>
      <c r="C429" s="3" t="s">
        <v>2</v>
      </c>
      <c r="D429" s="3" t="s">
        <v>544</v>
      </c>
    </row>
    <row r="430" spans="1:4" x14ac:dyDescent="0.25">
      <c r="A430" s="1"/>
      <c r="B430" s="2">
        <v>0</v>
      </c>
      <c r="C430" s="27" t="s">
        <v>237</v>
      </c>
      <c r="D430" s="28"/>
    </row>
    <row r="431" spans="1:4" x14ac:dyDescent="0.25">
      <c r="A431" s="3" t="s">
        <v>92</v>
      </c>
      <c r="B431" s="4">
        <v>114</v>
      </c>
      <c r="C431" s="3" t="s">
        <v>2</v>
      </c>
      <c r="D431" s="3" t="s">
        <v>545</v>
      </c>
    </row>
    <row r="432" spans="1:4" x14ac:dyDescent="0.25">
      <c r="A432" s="3" t="s">
        <v>95</v>
      </c>
      <c r="B432" s="4">
        <v>-114</v>
      </c>
      <c r="C432" s="3" t="s">
        <v>2</v>
      </c>
      <c r="D432" s="3" t="s">
        <v>544</v>
      </c>
    </row>
    <row r="433" spans="1:4" x14ac:dyDescent="0.25">
      <c r="A433" s="1"/>
      <c r="B433" s="2">
        <v>6569</v>
      </c>
      <c r="C433" s="27" t="s">
        <v>238</v>
      </c>
      <c r="D433" s="28"/>
    </row>
    <row r="434" spans="1:4" x14ac:dyDescent="0.25">
      <c r="A434" s="3" t="s">
        <v>92</v>
      </c>
      <c r="B434" s="4">
        <v>3569</v>
      </c>
      <c r="C434" s="3" t="s">
        <v>2</v>
      </c>
      <c r="D434" s="3" t="s">
        <v>126</v>
      </c>
    </row>
    <row r="435" spans="1:4" x14ac:dyDescent="0.25">
      <c r="A435" s="3" t="s">
        <v>149</v>
      </c>
      <c r="B435" s="4">
        <v>3000</v>
      </c>
      <c r="C435" s="3" t="s">
        <v>2</v>
      </c>
      <c r="D435" s="3" t="s">
        <v>126</v>
      </c>
    </row>
    <row r="436" spans="1:4" x14ac:dyDescent="0.25">
      <c r="A436" s="1"/>
      <c r="B436" s="2">
        <v>0</v>
      </c>
      <c r="C436" s="27" t="s">
        <v>239</v>
      </c>
      <c r="D436" s="28"/>
    </row>
    <row r="437" spans="1:4" x14ac:dyDescent="0.25">
      <c r="A437" s="3" t="s">
        <v>92</v>
      </c>
      <c r="B437" s="4">
        <v>-200</v>
      </c>
      <c r="C437" s="3" t="s">
        <v>2</v>
      </c>
      <c r="D437" s="3" t="s">
        <v>546</v>
      </c>
    </row>
    <row r="438" spans="1:4" x14ac:dyDescent="0.25">
      <c r="A438" s="3" t="s">
        <v>95</v>
      </c>
      <c r="B438" s="4">
        <v>200</v>
      </c>
      <c r="C438" s="3" t="s">
        <v>2</v>
      </c>
      <c r="D438" s="3" t="s">
        <v>547</v>
      </c>
    </row>
    <row r="439" spans="1:4" x14ac:dyDescent="0.25">
      <c r="A439" s="1"/>
      <c r="B439" s="2">
        <v>981</v>
      </c>
      <c r="C439" s="27" t="s">
        <v>240</v>
      </c>
      <c r="D439" s="28"/>
    </row>
    <row r="440" spans="1:4" x14ac:dyDescent="0.25">
      <c r="A440" s="3" t="s">
        <v>92</v>
      </c>
      <c r="B440" s="4">
        <v>981</v>
      </c>
      <c r="C440" s="3" t="s">
        <v>2</v>
      </c>
      <c r="D440" s="3" t="s">
        <v>637</v>
      </c>
    </row>
    <row r="441" spans="1:4" x14ac:dyDescent="0.25">
      <c r="A441" s="3" t="s">
        <v>92</v>
      </c>
      <c r="B441" s="4">
        <v>21</v>
      </c>
      <c r="C441" s="3" t="s">
        <v>2</v>
      </c>
      <c r="D441" s="3" t="s">
        <v>545</v>
      </c>
    </row>
    <row r="442" spans="1:4" x14ac:dyDescent="0.25">
      <c r="A442" s="3" t="s">
        <v>95</v>
      </c>
      <c r="B442" s="4">
        <v>-21</v>
      </c>
      <c r="C442" s="3" t="s">
        <v>2</v>
      </c>
      <c r="D442" s="3" t="s">
        <v>544</v>
      </c>
    </row>
    <row r="443" spans="1:4" x14ac:dyDescent="0.25">
      <c r="A443" s="1"/>
      <c r="B443" s="2">
        <v>1726</v>
      </c>
      <c r="C443" s="27" t="s">
        <v>241</v>
      </c>
      <c r="D443" s="28"/>
    </row>
    <row r="444" spans="1:4" x14ac:dyDescent="0.25">
      <c r="A444" s="3" t="s">
        <v>104</v>
      </c>
      <c r="B444" s="4">
        <v>1396</v>
      </c>
      <c r="C444" s="3" t="s">
        <v>2</v>
      </c>
      <c r="D444" s="3" t="s">
        <v>120</v>
      </c>
    </row>
    <row r="445" spans="1:4" x14ac:dyDescent="0.25">
      <c r="A445" s="3" t="s">
        <v>107</v>
      </c>
      <c r="B445" s="4">
        <v>330</v>
      </c>
      <c r="C445" s="3" t="s">
        <v>2</v>
      </c>
      <c r="D445" s="3" t="s">
        <v>120</v>
      </c>
    </row>
    <row r="446" spans="1:4" x14ac:dyDescent="0.25">
      <c r="A446" s="1"/>
      <c r="B446" s="2">
        <v>29635</v>
      </c>
      <c r="C446" s="27" t="s">
        <v>242</v>
      </c>
      <c r="D446" s="28"/>
    </row>
    <row r="447" spans="1:4" x14ac:dyDescent="0.25">
      <c r="A447" s="3" t="s">
        <v>145</v>
      </c>
      <c r="B447" s="4">
        <v>-100</v>
      </c>
      <c r="C447" s="3" t="s">
        <v>2</v>
      </c>
      <c r="D447" s="3" t="s">
        <v>565</v>
      </c>
    </row>
    <row r="448" spans="1:4" x14ac:dyDescent="0.25">
      <c r="A448" s="3" t="s">
        <v>92</v>
      </c>
      <c r="B448" s="4">
        <v>100</v>
      </c>
      <c r="C448" s="3" t="s">
        <v>2</v>
      </c>
      <c r="D448" s="3" t="s">
        <v>566</v>
      </c>
    </row>
    <row r="449" spans="1:4" x14ac:dyDescent="0.25">
      <c r="A449" s="3" t="s">
        <v>92</v>
      </c>
      <c r="B449" s="4">
        <v>19965</v>
      </c>
      <c r="C449" s="3" t="s">
        <v>2</v>
      </c>
      <c r="D449" s="3" t="s">
        <v>243</v>
      </c>
    </row>
    <row r="450" spans="1:4" x14ac:dyDescent="0.25">
      <c r="A450" s="3" t="s">
        <v>95</v>
      </c>
      <c r="B450" s="4">
        <v>4835</v>
      </c>
      <c r="C450" s="3" t="s">
        <v>2</v>
      </c>
      <c r="D450" s="3" t="s">
        <v>99</v>
      </c>
    </row>
    <row r="451" spans="1:4" x14ac:dyDescent="0.25">
      <c r="A451" s="3" t="s">
        <v>95</v>
      </c>
      <c r="B451" s="4">
        <v>4835</v>
      </c>
      <c r="C451" s="3" t="s">
        <v>2</v>
      </c>
      <c r="D451" s="3" t="s">
        <v>100</v>
      </c>
    </row>
    <row r="452" spans="1:4" x14ac:dyDescent="0.25">
      <c r="A452" s="1"/>
      <c r="B452" s="2">
        <v>10768</v>
      </c>
      <c r="C452" s="27" t="s">
        <v>244</v>
      </c>
      <c r="D452" s="28"/>
    </row>
    <row r="453" spans="1:4" x14ac:dyDescent="0.25">
      <c r="A453" s="3" t="s">
        <v>104</v>
      </c>
      <c r="B453" s="4">
        <v>8252</v>
      </c>
      <c r="C453" s="3" t="s">
        <v>2</v>
      </c>
      <c r="D453" s="3" t="s">
        <v>106</v>
      </c>
    </row>
    <row r="454" spans="1:4" x14ac:dyDescent="0.25">
      <c r="A454" s="3" t="s">
        <v>107</v>
      </c>
      <c r="B454" s="4">
        <v>2062</v>
      </c>
      <c r="C454" s="3" t="s">
        <v>2</v>
      </c>
      <c r="D454" s="3" t="s">
        <v>106</v>
      </c>
    </row>
    <row r="455" spans="1:4" x14ac:dyDescent="0.25">
      <c r="A455" s="3" t="s">
        <v>107</v>
      </c>
      <c r="B455" s="4">
        <v>454</v>
      </c>
      <c r="C455" s="3" t="s">
        <v>2</v>
      </c>
      <c r="D455" s="3" t="s">
        <v>106</v>
      </c>
    </row>
    <row r="456" spans="1:4" x14ac:dyDescent="0.25">
      <c r="A456" s="1"/>
      <c r="B456" s="2">
        <v>62289</v>
      </c>
      <c r="C456" s="27" t="s">
        <v>245</v>
      </c>
      <c r="D456" s="28"/>
    </row>
    <row r="457" spans="1:4" x14ac:dyDescent="0.25">
      <c r="A457" s="3" t="s">
        <v>104</v>
      </c>
      <c r="B457" s="4">
        <v>50400</v>
      </c>
      <c r="C457" s="3" t="s">
        <v>2</v>
      </c>
      <c r="D457" s="3" t="s">
        <v>110</v>
      </c>
    </row>
    <row r="458" spans="1:4" x14ac:dyDescent="0.25">
      <c r="A458" s="3" t="s">
        <v>107</v>
      </c>
      <c r="B458" s="4">
        <v>11889</v>
      </c>
      <c r="C458" s="3" t="s">
        <v>2</v>
      </c>
      <c r="D458" s="3" t="s">
        <v>110</v>
      </c>
    </row>
    <row r="459" spans="1:4" x14ac:dyDescent="0.25">
      <c r="A459" s="1"/>
      <c r="B459" s="2">
        <v>3339</v>
      </c>
      <c r="C459" s="27" t="s">
        <v>246</v>
      </c>
      <c r="D459" s="28"/>
    </row>
    <row r="460" spans="1:4" x14ac:dyDescent="0.25">
      <c r="A460" s="3" t="s">
        <v>104</v>
      </c>
      <c r="B460" s="4">
        <v>2701</v>
      </c>
      <c r="C460" s="3" t="s">
        <v>2</v>
      </c>
      <c r="D460" s="3" t="s">
        <v>112</v>
      </c>
    </row>
    <row r="461" spans="1:4" x14ac:dyDescent="0.25">
      <c r="A461" s="3" t="s">
        <v>107</v>
      </c>
      <c r="B461" s="4">
        <v>638</v>
      </c>
      <c r="C461" s="3" t="s">
        <v>2</v>
      </c>
      <c r="D461" s="3" t="s">
        <v>112</v>
      </c>
    </row>
    <row r="462" spans="1:4" x14ac:dyDescent="0.25">
      <c r="A462" s="1"/>
      <c r="B462" s="2">
        <v>20762</v>
      </c>
      <c r="C462" s="27" t="s">
        <v>247</v>
      </c>
      <c r="D462" s="28"/>
    </row>
    <row r="463" spans="1:4" x14ac:dyDescent="0.25">
      <c r="A463" s="3" t="s">
        <v>92</v>
      </c>
      <c r="B463" s="4">
        <v>469</v>
      </c>
      <c r="C463" s="3" t="s">
        <v>2</v>
      </c>
      <c r="D463" s="3" t="s">
        <v>568</v>
      </c>
    </row>
    <row r="464" spans="1:4" x14ac:dyDescent="0.25">
      <c r="A464" s="3" t="s">
        <v>95</v>
      </c>
      <c r="B464" s="4">
        <v>-469</v>
      </c>
      <c r="C464" s="3" t="s">
        <v>2</v>
      </c>
      <c r="D464" s="3" t="s">
        <v>567</v>
      </c>
    </row>
    <row r="465" spans="1:4" x14ac:dyDescent="0.25">
      <c r="A465" s="3" t="s">
        <v>95</v>
      </c>
      <c r="B465" s="4">
        <v>2909</v>
      </c>
      <c r="C465" s="3" t="s">
        <v>2</v>
      </c>
      <c r="D465" s="3" t="s">
        <v>115</v>
      </c>
    </row>
    <row r="466" spans="1:4" x14ac:dyDescent="0.25">
      <c r="A466" s="3" t="s">
        <v>124</v>
      </c>
      <c r="B466" s="4">
        <v>12100</v>
      </c>
      <c r="C466" s="3" t="s">
        <v>2</v>
      </c>
      <c r="D466" s="3" t="s">
        <v>248</v>
      </c>
    </row>
    <row r="467" spans="1:4" x14ac:dyDescent="0.25">
      <c r="A467" s="3" t="s">
        <v>124</v>
      </c>
      <c r="B467" s="4">
        <v>5753</v>
      </c>
      <c r="C467" s="3" t="s">
        <v>2</v>
      </c>
      <c r="D467" s="3" t="s">
        <v>249</v>
      </c>
    </row>
    <row r="468" spans="1:4" x14ac:dyDescent="0.25">
      <c r="A468" s="1"/>
      <c r="B468" s="2">
        <v>10464</v>
      </c>
      <c r="C468" s="27" t="s">
        <v>250</v>
      </c>
      <c r="D468" s="28"/>
    </row>
    <row r="469" spans="1:4" x14ac:dyDescent="0.25">
      <c r="A469" s="3" t="s">
        <v>104</v>
      </c>
      <c r="B469" s="4">
        <v>8467</v>
      </c>
      <c r="C469" s="3" t="s">
        <v>2</v>
      </c>
      <c r="D469" s="3" t="s">
        <v>110</v>
      </c>
    </row>
    <row r="470" spans="1:4" x14ac:dyDescent="0.25">
      <c r="A470" s="3" t="s">
        <v>107</v>
      </c>
      <c r="B470" s="4">
        <v>1997</v>
      </c>
      <c r="C470" s="3" t="s">
        <v>2</v>
      </c>
      <c r="D470" s="3" t="s">
        <v>110</v>
      </c>
    </row>
    <row r="471" spans="1:4" x14ac:dyDescent="0.25">
      <c r="A471" s="1"/>
      <c r="B471" s="2">
        <v>35030</v>
      </c>
      <c r="C471" s="27" t="s">
        <v>251</v>
      </c>
      <c r="D471" s="28"/>
    </row>
    <row r="472" spans="1:4" x14ac:dyDescent="0.25">
      <c r="A472" s="3" t="s">
        <v>104</v>
      </c>
      <c r="B472" s="4">
        <v>28004</v>
      </c>
      <c r="C472" s="3" t="s">
        <v>2</v>
      </c>
      <c r="D472" s="3" t="s">
        <v>106</v>
      </c>
    </row>
    <row r="473" spans="1:4" x14ac:dyDescent="0.25">
      <c r="A473" s="3" t="s">
        <v>107</v>
      </c>
      <c r="B473" s="4">
        <v>7026</v>
      </c>
      <c r="C473" s="3" t="s">
        <v>2</v>
      </c>
      <c r="D473" s="3" t="s">
        <v>106</v>
      </c>
    </row>
    <row r="474" spans="1:4" x14ac:dyDescent="0.25">
      <c r="A474" s="5"/>
      <c r="B474" s="6">
        <v>48440</v>
      </c>
      <c r="C474" s="25" t="s">
        <v>22</v>
      </c>
      <c r="D474" s="26"/>
    </row>
    <row r="475" spans="1:4" x14ac:dyDescent="0.25">
      <c r="A475" s="1"/>
      <c r="B475" s="2">
        <v>2155</v>
      </c>
      <c r="C475" s="27" t="s">
        <v>252</v>
      </c>
      <c r="D475" s="28"/>
    </row>
    <row r="476" spans="1:4" x14ac:dyDescent="0.25">
      <c r="A476" s="3" t="s">
        <v>92</v>
      </c>
      <c r="B476" s="4">
        <v>2155</v>
      </c>
      <c r="C476" s="3" t="s">
        <v>2</v>
      </c>
      <c r="D476" s="3" t="s">
        <v>253</v>
      </c>
    </row>
    <row r="477" spans="1:4" x14ac:dyDescent="0.25">
      <c r="A477" s="1"/>
      <c r="B477" s="2">
        <v>0</v>
      </c>
      <c r="C477" s="27" t="s">
        <v>254</v>
      </c>
      <c r="D477" s="28"/>
    </row>
    <row r="478" spans="1:4" x14ac:dyDescent="0.25">
      <c r="A478" s="3" t="s">
        <v>92</v>
      </c>
      <c r="B478" s="4">
        <v>-100</v>
      </c>
      <c r="C478" s="3" t="s">
        <v>2</v>
      </c>
      <c r="D478" s="3" t="s">
        <v>546</v>
      </c>
    </row>
    <row r="479" spans="1:4" x14ac:dyDescent="0.25">
      <c r="A479" s="3" t="s">
        <v>95</v>
      </c>
      <c r="B479" s="4">
        <v>100</v>
      </c>
      <c r="C479" s="3" t="s">
        <v>2</v>
      </c>
      <c r="D479" s="3" t="s">
        <v>547</v>
      </c>
    </row>
    <row r="480" spans="1:4" x14ac:dyDescent="0.25">
      <c r="A480" s="1"/>
      <c r="B480" s="2">
        <v>19</v>
      </c>
      <c r="C480" s="27" t="s">
        <v>255</v>
      </c>
      <c r="D480" s="28"/>
    </row>
    <row r="481" spans="1:4" x14ac:dyDescent="0.25">
      <c r="A481" s="3" t="s">
        <v>149</v>
      </c>
      <c r="B481" s="4">
        <v>19</v>
      </c>
      <c r="C481" s="3" t="s">
        <v>2</v>
      </c>
      <c r="D481" s="3" t="s">
        <v>126</v>
      </c>
    </row>
    <row r="482" spans="1:4" x14ac:dyDescent="0.25">
      <c r="A482" s="1"/>
      <c r="B482" s="2">
        <v>4448</v>
      </c>
      <c r="C482" s="27" t="s">
        <v>256</v>
      </c>
      <c r="D482" s="28"/>
    </row>
    <row r="483" spans="1:4" x14ac:dyDescent="0.25">
      <c r="A483" s="3" t="s">
        <v>95</v>
      </c>
      <c r="B483" s="4">
        <v>-547</v>
      </c>
      <c r="C483" s="3" t="s">
        <v>2</v>
      </c>
      <c r="D483" s="3" t="s">
        <v>257</v>
      </c>
    </row>
    <row r="484" spans="1:4" x14ac:dyDescent="0.25">
      <c r="A484" s="3" t="s">
        <v>124</v>
      </c>
      <c r="B484" s="4">
        <v>-547</v>
      </c>
      <c r="C484" s="3" t="s">
        <v>2</v>
      </c>
      <c r="D484" s="3" t="s">
        <v>258</v>
      </c>
    </row>
    <row r="485" spans="1:4" x14ac:dyDescent="0.25">
      <c r="A485" s="3" t="s">
        <v>124</v>
      </c>
      <c r="B485" s="4">
        <v>5542</v>
      </c>
      <c r="C485" s="3" t="s">
        <v>2</v>
      </c>
      <c r="D485" s="3" t="s">
        <v>259</v>
      </c>
    </row>
    <row r="486" spans="1:4" x14ac:dyDescent="0.25">
      <c r="A486" s="1"/>
      <c r="B486" s="2">
        <v>3528</v>
      </c>
      <c r="C486" s="27" t="s">
        <v>260</v>
      </c>
      <c r="D486" s="28"/>
    </row>
    <row r="487" spans="1:4" x14ac:dyDescent="0.25">
      <c r="A487" s="3" t="s">
        <v>104</v>
      </c>
      <c r="B487" s="4">
        <v>393</v>
      </c>
      <c r="C487" s="3" t="s">
        <v>2</v>
      </c>
      <c r="D487" s="3" t="s">
        <v>261</v>
      </c>
    </row>
    <row r="488" spans="1:4" x14ac:dyDescent="0.25">
      <c r="A488" s="3" t="s">
        <v>107</v>
      </c>
      <c r="B488" s="4">
        <v>3135</v>
      </c>
      <c r="C488" s="3" t="s">
        <v>2</v>
      </c>
      <c r="D488" s="3" t="s">
        <v>261</v>
      </c>
    </row>
    <row r="489" spans="1:4" x14ac:dyDescent="0.25">
      <c r="A489" s="1"/>
      <c r="B489" s="2">
        <v>33588</v>
      </c>
      <c r="C489" s="27" t="s">
        <v>262</v>
      </c>
      <c r="D489" s="28"/>
    </row>
    <row r="490" spans="1:4" x14ac:dyDescent="0.25">
      <c r="A490" s="3" t="s">
        <v>104</v>
      </c>
      <c r="B490" s="4">
        <v>-1065</v>
      </c>
      <c r="C490" s="3" t="s">
        <v>2</v>
      </c>
      <c r="D490" s="3" t="s">
        <v>83</v>
      </c>
    </row>
    <row r="491" spans="1:4" x14ac:dyDescent="0.25">
      <c r="A491" s="3">
        <v>1200</v>
      </c>
      <c r="B491" s="4">
        <v>1065</v>
      </c>
      <c r="C491" s="3"/>
      <c r="D491" s="3" t="s">
        <v>83</v>
      </c>
    </row>
    <row r="492" spans="1:4" x14ac:dyDescent="0.25">
      <c r="A492" s="3" t="s">
        <v>107</v>
      </c>
      <c r="B492" s="4">
        <v>33588</v>
      </c>
      <c r="C492" s="3" t="s">
        <v>2</v>
      </c>
      <c r="D492" s="3" t="s">
        <v>261</v>
      </c>
    </row>
    <row r="493" spans="1:4" x14ac:dyDescent="0.25">
      <c r="A493" s="1"/>
      <c r="B493" s="2">
        <v>1322</v>
      </c>
      <c r="C493" s="27" t="s">
        <v>263</v>
      </c>
      <c r="D493" s="28"/>
    </row>
    <row r="494" spans="1:4" x14ac:dyDescent="0.25">
      <c r="A494" s="3" t="s">
        <v>104</v>
      </c>
      <c r="B494" s="4">
        <v>-47</v>
      </c>
      <c r="C494" s="3" t="s">
        <v>2</v>
      </c>
      <c r="D494" s="3" t="s">
        <v>83</v>
      </c>
    </row>
    <row r="495" spans="1:4" x14ac:dyDescent="0.25">
      <c r="A495" s="3" t="s">
        <v>107</v>
      </c>
      <c r="B495" s="4">
        <v>47</v>
      </c>
      <c r="C495" s="3" t="s">
        <v>2</v>
      </c>
      <c r="D495" s="3" t="s">
        <v>83</v>
      </c>
    </row>
    <row r="496" spans="1:4" x14ac:dyDescent="0.25">
      <c r="A496" s="3" t="s">
        <v>107</v>
      </c>
      <c r="B496" s="4">
        <v>1322</v>
      </c>
      <c r="C496" s="3" t="s">
        <v>2</v>
      </c>
      <c r="D496" s="3" t="s">
        <v>261</v>
      </c>
    </row>
    <row r="497" spans="1:4" x14ac:dyDescent="0.25">
      <c r="A497" s="1"/>
      <c r="B497" s="2">
        <v>-87</v>
      </c>
      <c r="C497" s="27" t="s">
        <v>264</v>
      </c>
      <c r="D497" s="28"/>
    </row>
    <row r="498" spans="1:4" x14ac:dyDescent="0.25">
      <c r="A498" s="3" t="s">
        <v>95</v>
      </c>
      <c r="B498" s="4">
        <v>-87</v>
      </c>
      <c r="C498" s="3" t="s">
        <v>2</v>
      </c>
      <c r="D498" s="3" t="s">
        <v>265</v>
      </c>
    </row>
    <row r="499" spans="1:4" x14ac:dyDescent="0.25">
      <c r="A499" s="1"/>
      <c r="B499" s="2">
        <v>750</v>
      </c>
      <c r="C499" s="27" t="s">
        <v>266</v>
      </c>
      <c r="D499" s="28"/>
    </row>
    <row r="500" spans="1:4" x14ac:dyDescent="0.25">
      <c r="A500" s="3" t="s">
        <v>104</v>
      </c>
      <c r="B500" s="4">
        <v>-1378</v>
      </c>
      <c r="C500" s="3" t="s">
        <v>2</v>
      </c>
      <c r="D500" s="3" t="s">
        <v>83</v>
      </c>
    </row>
    <row r="501" spans="1:4" x14ac:dyDescent="0.25">
      <c r="A501" s="3">
        <v>1200</v>
      </c>
      <c r="B501" s="4">
        <v>1378</v>
      </c>
      <c r="C501" s="3" t="s">
        <v>2</v>
      </c>
      <c r="D501" s="3" t="s">
        <v>83</v>
      </c>
    </row>
    <row r="502" spans="1:4" x14ac:dyDescent="0.25">
      <c r="A502" s="3" t="s">
        <v>107</v>
      </c>
      <c r="B502" s="4">
        <v>750</v>
      </c>
      <c r="C502" s="3" t="s">
        <v>2</v>
      </c>
      <c r="D502" s="3" t="s">
        <v>267</v>
      </c>
    </row>
    <row r="503" spans="1:4" x14ac:dyDescent="0.25">
      <c r="A503" s="1"/>
      <c r="B503" s="2">
        <v>2717</v>
      </c>
      <c r="C503" s="27" t="s">
        <v>268</v>
      </c>
      <c r="D503" s="28"/>
    </row>
    <row r="504" spans="1:4" x14ac:dyDescent="0.25">
      <c r="A504" s="3" t="s">
        <v>104</v>
      </c>
      <c r="B504" s="4">
        <v>-3107</v>
      </c>
      <c r="C504" s="3" t="s">
        <v>2</v>
      </c>
      <c r="D504" s="3" t="s">
        <v>83</v>
      </c>
    </row>
    <row r="505" spans="1:4" x14ac:dyDescent="0.25">
      <c r="A505" s="3" t="s">
        <v>107</v>
      </c>
      <c r="B505" s="4">
        <v>3107</v>
      </c>
      <c r="C505" s="3" t="s">
        <v>2</v>
      </c>
      <c r="D505" s="3" t="s">
        <v>83</v>
      </c>
    </row>
    <row r="506" spans="1:4" x14ac:dyDescent="0.25">
      <c r="A506" s="3" t="s">
        <v>107</v>
      </c>
      <c r="B506" s="4">
        <v>2717</v>
      </c>
      <c r="C506" s="3" t="s">
        <v>2</v>
      </c>
      <c r="D506" s="3" t="s">
        <v>267</v>
      </c>
    </row>
    <row r="507" spans="1:4" x14ac:dyDescent="0.25">
      <c r="A507" s="5"/>
      <c r="B507" s="6">
        <v>176175</v>
      </c>
      <c r="C507" s="25" t="s">
        <v>26</v>
      </c>
      <c r="D507" s="26"/>
    </row>
    <row r="508" spans="1:4" x14ac:dyDescent="0.25">
      <c r="A508" s="1"/>
      <c r="B508" s="2">
        <v>23341</v>
      </c>
      <c r="C508" s="27" t="s">
        <v>269</v>
      </c>
      <c r="D508" s="28"/>
    </row>
    <row r="509" spans="1:4" x14ac:dyDescent="0.25">
      <c r="A509" s="3" t="s">
        <v>92</v>
      </c>
      <c r="B509" s="4">
        <v>20341</v>
      </c>
      <c r="C509" s="3" t="s">
        <v>2</v>
      </c>
      <c r="D509" s="3" t="s">
        <v>126</v>
      </c>
    </row>
    <row r="510" spans="1:4" x14ac:dyDescent="0.25">
      <c r="A510" s="3" t="s">
        <v>149</v>
      </c>
      <c r="B510" s="4">
        <v>3000</v>
      </c>
      <c r="C510" s="3" t="s">
        <v>2</v>
      </c>
      <c r="D510" s="3" t="s">
        <v>126</v>
      </c>
    </row>
    <row r="511" spans="1:4" x14ac:dyDescent="0.25">
      <c r="A511" s="1"/>
      <c r="B511" s="2">
        <v>2711</v>
      </c>
      <c r="C511" s="27" t="s">
        <v>270</v>
      </c>
      <c r="D511" s="28"/>
    </row>
    <row r="512" spans="1:4" x14ac:dyDescent="0.25">
      <c r="A512" s="3" t="s">
        <v>104</v>
      </c>
      <c r="B512" s="4">
        <v>2193</v>
      </c>
      <c r="C512" s="3" t="s">
        <v>2</v>
      </c>
      <c r="D512" s="3" t="s">
        <v>120</v>
      </c>
    </row>
    <row r="513" spans="1:4" x14ac:dyDescent="0.25">
      <c r="A513" s="3" t="s">
        <v>107</v>
      </c>
      <c r="B513" s="4">
        <v>518</v>
      </c>
      <c r="C513" s="3" t="s">
        <v>2</v>
      </c>
      <c r="D513" s="3" t="s">
        <v>120</v>
      </c>
    </row>
    <row r="514" spans="1:4" x14ac:dyDescent="0.25">
      <c r="A514" s="1"/>
      <c r="B514" s="2">
        <v>28325</v>
      </c>
      <c r="C514" s="27" t="s">
        <v>271</v>
      </c>
      <c r="D514" s="28"/>
    </row>
    <row r="515" spans="1:4" x14ac:dyDescent="0.25">
      <c r="A515" s="3" t="s">
        <v>92</v>
      </c>
      <c r="B515" s="4">
        <v>19738</v>
      </c>
      <c r="C515" s="3" t="s">
        <v>2</v>
      </c>
      <c r="D515" s="3" t="s">
        <v>272</v>
      </c>
    </row>
    <row r="516" spans="1:4" x14ac:dyDescent="0.25">
      <c r="A516" s="3" t="s">
        <v>95</v>
      </c>
      <c r="B516" s="4">
        <v>3917</v>
      </c>
      <c r="C516" s="3" t="s">
        <v>2</v>
      </c>
      <c r="D516" s="3" t="s">
        <v>100</v>
      </c>
    </row>
    <row r="517" spans="1:4" x14ac:dyDescent="0.25">
      <c r="A517" s="3" t="s">
        <v>95</v>
      </c>
      <c r="B517" s="4">
        <v>3917</v>
      </c>
      <c r="C517" s="3" t="s">
        <v>2</v>
      </c>
      <c r="D517" s="3" t="s">
        <v>99</v>
      </c>
    </row>
    <row r="518" spans="1:4" x14ac:dyDescent="0.25">
      <c r="A518" s="3" t="s">
        <v>95</v>
      </c>
      <c r="B518" s="4">
        <v>753</v>
      </c>
      <c r="C518" s="3" t="s">
        <v>2</v>
      </c>
      <c r="D518" s="3" t="s">
        <v>98</v>
      </c>
    </row>
    <row r="519" spans="1:4" x14ac:dyDescent="0.25">
      <c r="A519" s="1"/>
      <c r="B519" s="2">
        <v>4811</v>
      </c>
      <c r="C519" s="27" t="s">
        <v>273</v>
      </c>
      <c r="D519" s="28"/>
    </row>
    <row r="520" spans="1:4" x14ac:dyDescent="0.25">
      <c r="A520" s="3" t="s">
        <v>104</v>
      </c>
      <c r="B520" s="4">
        <v>3892</v>
      </c>
      <c r="C520" s="3" t="s">
        <v>2</v>
      </c>
      <c r="D520" s="3" t="s">
        <v>106</v>
      </c>
    </row>
    <row r="521" spans="1:4" x14ac:dyDescent="0.25">
      <c r="A521" s="3" t="s">
        <v>107</v>
      </c>
      <c r="B521" s="4">
        <v>919</v>
      </c>
      <c r="C521" s="3" t="s">
        <v>2</v>
      </c>
      <c r="D521" s="3" t="s">
        <v>106</v>
      </c>
    </row>
    <row r="522" spans="1:4" x14ac:dyDescent="0.25">
      <c r="A522" s="1"/>
      <c r="B522" s="2">
        <v>80658</v>
      </c>
      <c r="C522" s="27" t="s">
        <v>274</v>
      </c>
      <c r="D522" s="28"/>
    </row>
    <row r="523" spans="1:4" x14ac:dyDescent="0.25">
      <c r="A523" s="3" t="s">
        <v>104</v>
      </c>
      <c r="B523" s="4">
        <v>65263</v>
      </c>
      <c r="C523" s="3" t="s">
        <v>2</v>
      </c>
      <c r="D523" s="3" t="s">
        <v>110</v>
      </c>
    </row>
    <row r="524" spans="1:4" x14ac:dyDescent="0.25">
      <c r="A524" s="3" t="s">
        <v>107</v>
      </c>
      <c r="B524" s="4">
        <v>15395</v>
      </c>
      <c r="C524" s="3" t="s">
        <v>2</v>
      </c>
      <c r="D524" s="3" t="s">
        <v>110</v>
      </c>
    </row>
    <row r="525" spans="1:4" x14ac:dyDescent="0.25">
      <c r="A525" s="1"/>
      <c r="B525" s="2">
        <v>4550</v>
      </c>
      <c r="C525" s="27" t="s">
        <v>275</v>
      </c>
      <c r="D525" s="28"/>
    </row>
    <row r="526" spans="1:4" x14ac:dyDescent="0.25">
      <c r="A526" s="3" t="s">
        <v>104</v>
      </c>
      <c r="B526" s="4">
        <v>3682</v>
      </c>
      <c r="C526" s="3" t="s">
        <v>2</v>
      </c>
      <c r="D526" s="3" t="s">
        <v>112</v>
      </c>
    </row>
    <row r="527" spans="1:4" x14ac:dyDescent="0.25">
      <c r="A527" s="3" t="s">
        <v>107</v>
      </c>
      <c r="B527" s="4">
        <v>868</v>
      </c>
      <c r="C527" s="3" t="s">
        <v>2</v>
      </c>
      <c r="D527" s="3" t="s">
        <v>112</v>
      </c>
    </row>
    <row r="528" spans="1:4" x14ac:dyDescent="0.25">
      <c r="A528" s="1"/>
      <c r="B528" s="2">
        <v>1341</v>
      </c>
      <c r="C528" s="27" t="s">
        <v>276</v>
      </c>
      <c r="D528" s="28"/>
    </row>
    <row r="529" spans="1:4" x14ac:dyDescent="0.25">
      <c r="A529" s="3" t="s">
        <v>95</v>
      </c>
      <c r="B529" s="4">
        <v>1341</v>
      </c>
      <c r="C529" s="3" t="s">
        <v>2</v>
      </c>
      <c r="D529" s="3" t="s">
        <v>115</v>
      </c>
    </row>
    <row r="530" spans="1:4" x14ac:dyDescent="0.25">
      <c r="A530" s="1"/>
      <c r="B530" s="2">
        <v>10189</v>
      </c>
      <c r="C530" s="27" t="s">
        <v>277</v>
      </c>
      <c r="D530" s="28"/>
    </row>
    <row r="531" spans="1:4" x14ac:dyDescent="0.25">
      <c r="A531" s="3" t="s">
        <v>104</v>
      </c>
      <c r="B531" s="4">
        <v>8244</v>
      </c>
      <c r="C531" s="3" t="s">
        <v>2</v>
      </c>
      <c r="D531" s="3" t="s">
        <v>191</v>
      </c>
    </row>
    <row r="532" spans="1:4" x14ac:dyDescent="0.25">
      <c r="A532" s="3" t="s">
        <v>107</v>
      </c>
      <c r="B532" s="4">
        <v>1945</v>
      </c>
      <c r="C532" s="3" t="s">
        <v>2</v>
      </c>
      <c r="D532" s="3" t="s">
        <v>191</v>
      </c>
    </row>
    <row r="533" spans="1:4" x14ac:dyDescent="0.25">
      <c r="A533" s="1"/>
      <c r="B533" s="2">
        <v>20249</v>
      </c>
      <c r="C533" s="27" t="s">
        <v>278</v>
      </c>
      <c r="D533" s="28"/>
    </row>
    <row r="534" spans="1:4" x14ac:dyDescent="0.25">
      <c r="A534" s="3" t="s">
        <v>104</v>
      </c>
      <c r="B534" s="4">
        <v>16384</v>
      </c>
      <c r="C534" s="3" t="s">
        <v>2</v>
      </c>
      <c r="D534" s="3" t="s">
        <v>106</v>
      </c>
    </row>
    <row r="535" spans="1:4" x14ac:dyDescent="0.25">
      <c r="A535" s="3" t="s">
        <v>107</v>
      </c>
      <c r="B535" s="4">
        <v>3865</v>
      </c>
      <c r="C535" s="3" t="s">
        <v>2</v>
      </c>
      <c r="D535" s="3" t="s">
        <v>106</v>
      </c>
    </row>
    <row r="536" spans="1:4" x14ac:dyDescent="0.25">
      <c r="A536" s="5"/>
      <c r="B536" s="6">
        <v>309056</v>
      </c>
      <c r="C536" s="25" t="s">
        <v>29</v>
      </c>
      <c r="D536" s="26"/>
    </row>
    <row r="537" spans="1:4" x14ac:dyDescent="0.25">
      <c r="A537" s="1"/>
      <c r="B537" s="2">
        <v>-15249</v>
      </c>
      <c r="C537" s="27" t="s">
        <v>279</v>
      </c>
      <c r="D537" s="28"/>
    </row>
    <row r="538" spans="1:4" x14ac:dyDescent="0.25">
      <c r="A538" s="3" t="s">
        <v>104</v>
      </c>
      <c r="B538" s="4">
        <v>-12000</v>
      </c>
      <c r="C538" s="3" t="s">
        <v>2</v>
      </c>
      <c r="D538" s="3" t="s">
        <v>280</v>
      </c>
    </row>
    <row r="539" spans="1:4" x14ac:dyDescent="0.25">
      <c r="A539" s="3" t="s">
        <v>104</v>
      </c>
      <c r="B539" s="4">
        <v>-1273</v>
      </c>
      <c r="C539" s="3" t="s">
        <v>2</v>
      </c>
      <c r="D539" s="3" t="s">
        <v>83</v>
      </c>
    </row>
    <row r="540" spans="1:4" x14ac:dyDescent="0.25">
      <c r="A540" s="3" t="s">
        <v>107</v>
      </c>
      <c r="B540" s="4">
        <v>1273</v>
      </c>
      <c r="C540" s="3" t="s">
        <v>2</v>
      </c>
      <c r="D540" s="3" t="s">
        <v>83</v>
      </c>
    </row>
    <row r="541" spans="1:4" x14ac:dyDescent="0.25">
      <c r="A541" s="3" t="s">
        <v>107</v>
      </c>
      <c r="B541" s="4">
        <v>-3081</v>
      </c>
      <c r="C541" s="3" t="s">
        <v>2</v>
      </c>
      <c r="D541" s="3" t="s">
        <v>280</v>
      </c>
    </row>
    <row r="542" spans="1:4" x14ac:dyDescent="0.25">
      <c r="A542" s="3" t="s">
        <v>145</v>
      </c>
      <c r="B542" s="4">
        <v>93</v>
      </c>
      <c r="C542" s="3" t="s">
        <v>2</v>
      </c>
      <c r="D542" s="3" t="s">
        <v>83</v>
      </c>
    </row>
    <row r="543" spans="1:4" x14ac:dyDescent="0.25">
      <c r="A543" s="3" t="s">
        <v>92</v>
      </c>
      <c r="B543" s="4">
        <v>-93</v>
      </c>
      <c r="C543" s="3" t="s">
        <v>2</v>
      </c>
      <c r="D543" s="3" t="s">
        <v>83</v>
      </c>
    </row>
    <row r="544" spans="1:4" x14ac:dyDescent="0.25">
      <c r="A544" s="3" t="s">
        <v>92</v>
      </c>
      <c r="B544" s="4">
        <v>-32</v>
      </c>
      <c r="C544" s="3" t="s">
        <v>2</v>
      </c>
      <c r="D544" s="3" t="s">
        <v>280</v>
      </c>
    </row>
    <row r="545" spans="1:4" x14ac:dyDescent="0.25">
      <c r="A545" s="3" t="s">
        <v>95</v>
      </c>
      <c r="B545" s="4">
        <v>-136</v>
      </c>
      <c r="C545" s="3" t="s">
        <v>2</v>
      </c>
      <c r="D545" s="3" t="s">
        <v>280</v>
      </c>
    </row>
    <row r="546" spans="1:4" x14ac:dyDescent="0.25">
      <c r="A546" s="1"/>
      <c r="B546" s="2">
        <v>15249</v>
      </c>
      <c r="C546" s="27" t="s">
        <v>281</v>
      </c>
      <c r="D546" s="28"/>
    </row>
    <row r="547" spans="1:4" x14ac:dyDescent="0.25">
      <c r="A547" s="3" t="s">
        <v>104</v>
      </c>
      <c r="B547" s="4">
        <v>12000</v>
      </c>
      <c r="C547" s="3" t="s">
        <v>2</v>
      </c>
      <c r="D547" s="3" t="s">
        <v>282</v>
      </c>
    </row>
    <row r="548" spans="1:4" x14ac:dyDescent="0.25">
      <c r="A548" s="3" t="s">
        <v>107</v>
      </c>
      <c r="B548" s="4">
        <v>3081</v>
      </c>
      <c r="C548" s="3" t="s">
        <v>2</v>
      </c>
      <c r="D548" s="3" t="s">
        <v>282</v>
      </c>
    </row>
    <row r="549" spans="1:4" x14ac:dyDescent="0.25">
      <c r="A549" s="3" t="s">
        <v>95</v>
      </c>
      <c r="B549" s="4">
        <v>168</v>
      </c>
      <c r="C549" s="3" t="s">
        <v>2</v>
      </c>
      <c r="D549" s="3" t="s">
        <v>282</v>
      </c>
    </row>
    <row r="550" spans="1:4" x14ac:dyDescent="0.25">
      <c r="A550" s="1"/>
      <c r="B550" s="2">
        <v>7350</v>
      </c>
      <c r="C550" s="27" t="s">
        <v>283</v>
      </c>
      <c r="D550" s="28"/>
    </row>
    <row r="551" spans="1:4" x14ac:dyDescent="0.25">
      <c r="A551" s="3" t="s">
        <v>95</v>
      </c>
      <c r="B551" s="4">
        <v>7350</v>
      </c>
      <c r="C551" s="3" t="s">
        <v>2</v>
      </c>
      <c r="D551" s="3" t="s">
        <v>284</v>
      </c>
    </row>
    <row r="552" spans="1:4" x14ac:dyDescent="0.25">
      <c r="A552" s="1"/>
      <c r="B552" s="2">
        <v>24032</v>
      </c>
      <c r="C552" s="27" t="s">
        <v>285</v>
      </c>
      <c r="D552" s="28"/>
    </row>
    <row r="553" spans="1:4" x14ac:dyDescent="0.25">
      <c r="A553" s="3" t="s">
        <v>92</v>
      </c>
      <c r="B553" s="4">
        <v>-1286</v>
      </c>
      <c r="C553" s="3" t="s">
        <v>2</v>
      </c>
      <c r="D553" s="3" t="s">
        <v>286</v>
      </c>
    </row>
    <row r="554" spans="1:4" x14ac:dyDescent="0.25">
      <c r="A554" s="3" t="s">
        <v>287</v>
      </c>
      <c r="B554" s="4">
        <v>1286</v>
      </c>
      <c r="C554" s="3" t="s">
        <v>2</v>
      </c>
      <c r="D554" s="3" t="s">
        <v>286</v>
      </c>
    </row>
    <row r="555" spans="1:4" x14ac:dyDescent="0.25">
      <c r="A555" s="3" t="s">
        <v>124</v>
      </c>
      <c r="B555" s="4">
        <v>24032</v>
      </c>
      <c r="C555" s="3" t="s">
        <v>2</v>
      </c>
      <c r="D555" s="3" t="s">
        <v>288</v>
      </c>
    </row>
    <row r="556" spans="1:4" x14ac:dyDescent="0.25">
      <c r="A556" s="1"/>
      <c r="B556" s="2">
        <v>-13594</v>
      </c>
      <c r="C556" s="27" t="s">
        <v>289</v>
      </c>
      <c r="D556" s="28"/>
    </row>
    <row r="557" spans="1:4" x14ac:dyDescent="0.25">
      <c r="A557" s="3" t="s">
        <v>92</v>
      </c>
      <c r="B557" s="4">
        <v>-13000</v>
      </c>
      <c r="C557" s="3" t="s">
        <v>2</v>
      </c>
      <c r="D557" s="3" t="s">
        <v>126</v>
      </c>
    </row>
    <row r="558" spans="1:4" x14ac:dyDescent="0.25">
      <c r="A558" s="3" t="s">
        <v>95</v>
      </c>
      <c r="B558" s="4">
        <v>715</v>
      </c>
      <c r="C558" s="3" t="s">
        <v>2</v>
      </c>
      <c r="D558" s="3" t="s">
        <v>569</v>
      </c>
    </row>
    <row r="559" spans="1:4" x14ac:dyDescent="0.25">
      <c r="A559" s="3" t="s">
        <v>95</v>
      </c>
      <c r="B559" s="4">
        <v>-309</v>
      </c>
      <c r="C559" s="3" t="s">
        <v>2</v>
      </c>
      <c r="D559" s="3" t="s">
        <v>126</v>
      </c>
    </row>
    <row r="560" spans="1:4" x14ac:dyDescent="0.25">
      <c r="A560" s="3" t="s">
        <v>149</v>
      </c>
      <c r="B560" s="4">
        <v>-1000</v>
      </c>
      <c r="C560" s="3" t="s">
        <v>2</v>
      </c>
      <c r="D560" s="3" t="s">
        <v>126</v>
      </c>
    </row>
    <row r="561" spans="1:4" x14ac:dyDescent="0.25">
      <c r="A561" s="1"/>
      <c r="B561" s="2">
        <v>9846</v>
      </c>
      <c r="C561" s="27" t="s">
        <v>290</v>
      </c>
      <c r="D561" s="28"/>
    </row>
    <row r="562" spans="1:4" x14ac:dyDescent="0.25">
      <c r="A562" s="3" t="s">
        <v>104</v>
      </c>
      <c r="B562" s="4">
        <v>7966</v>
      </c>
      <c r="C562" s="3" t="s">
        <v>2</v>
      </c>
      <c r="D562" s="3" t="s">
        <v>120</v>
      </c>
    </row>
    <row r="563" spans="1:4" x14ac:dyDescent="0.25">
      <c r="A563" s="3" t="s">
        <v>107</v>
      </c>
      <c r="B563" s="4">
        <v>1880</v>
      </c>
      <c r="C563" s="3" t="s">
        <v>2</v>
      </c>
      <c r="D563" s="3" t="s">
        <v>120</v>
      </c>
    </row>
    <row r="564" spans="1:4" x14ac:dyDescent="0.25">
      <c r="A564" s="1"/>
      <c r="B564" s="2">
        <v>21510</v>
      </c>
      <c r="C564" s="27" t="s">
        <v>291</v>
      </c>
      <c r="D564" s="28"/>
    </row>
    <row r="565" spans="1:4" x14ac:dyDescent="0.25">
      <c r="A565" s="3" t="s">
        <v>124</v>
      </c>
      <c r="B565" s="4">
        <v>21510</v>
      </c>
      <c r="C565" s="3" t="s">
        <v>2</v>
      </c>
      <c r="D565" s="3" t="s">
        <v>292</v>
      </c>
    </row>
    <row r="566" spans="1:4" x14ac:dyDescent="0.25">
      <c r="A566" s="1"/>
      <c r="B566" s="2">
        <v>19027</v>
      </c>
      <c r="C566" s="27" t="s">
        <v>293</v>
      </c>
      <c r="D566" s="28"/>
    </row>
    <row r="567" spans="1:4" x14ac:dyDescent="0.25">
      <c r="A567" s="3" t="s">
        <v>104</v>
      </c>
      <c r="B567" s="4">
        <v>-3279</v>
      </c>
      <c r="C567" s="3" t="s">
        <v>2</v>
      </c>
      <c r="D567" s="3" t="s">
        <v>570</v>
      </c>
    </row>
    <row r="568" spans="1:4" x14ac:dyDescent="0.25">
      <c r="A568" s="3" t="s">
        <v>95</v>
      </c>
      <c r="B568" s="4">
        <v>4959</v>
      </c>
      <c r="C568" s="3" t="s">
        <v>2</v>
      </c>
      <c r="D568" s="3" t="s">
        <v>98</v>
      </c>
    </row>
    <row r="569" spans="1:4" x14ac:dyDescent="0.25">
      <c r="A569" s="3" t="s">
        <v>95</v>
      </c>
      <c r="B569" s="4">
        <v>7034</v>
      </c>
      <c r="C569" s="3" t="s">
        <v>2</v>
      </c>
      <c r="D569" s="3" t="s">
        <v>99</v>
      </c>
    </row>
    <row r="570" spans="1:4" x14ac:dyDescent="0.25">
      <c r="A570" s="3" t="s">
        <v>95</v>
      </c>
      <c r="B570" s="4">
        <v>7034</v>
      </c>
      <c r="C570" s="3" t="s">
        <v>2</v>
      </c>
      <c r="D570" s="3" t="s">
        <v>100</v>
      </c>
    </row>
    <row r="571" spans="1:4" x14ac:dyDescent="0.25">
      <c r="A571" s="3" t="s">
        <v>95</v>
      </c>
      <c r="B571" s="4">
        <v>3279</v>
      </c>
      <c r="C571" s="3" t="s">
        <v>2</v>
      </c>
      <c r="D571" s="3" t="s">
        <v>294</v>
      </c>
    </row>
    <row r="572" spans="1:4" x14ac:dyDescent="0.25">
      <c r="A572" s="1"/>
      <c r="B572" s="2">
        <v>102984</v>
      </c>
      <c r="C572" s="27" t="s">
        <v>295</v>
      </c>
      <c r="D572" s="28"/>
    </row>
    <row r="573" spans="1:4" x14ac:dyDescent="0.25">
      <c r="A573" s="3" t="s">
        <v>104</v>
      </c>
      <c r="B573" s="4">
        <v>83327</v>
      </c>
      <c r="C573" s="3" t="s">
        <v>2</v>
      </c>
      <c r="D573" s="3" t="s">
        <v>110</v>
      </c>
    </row>
    <row r="574" spans="1:4" x14ac:dyDescent="0.25">
      <c r="A574" s="3" t="s">
        <v>107</v>
      </c>
      <c r="B574" s="4">
        <v>19657</v>
      </c>
      <c r="C574" s="3" t="s">
        <v>2</v>
      </c>
      <c r="D574" s="3" t="s">
        <v>110</v>
      </c>
    </row>
    <row r="575" spans="1:4" x14ac:dyDescent="0.25">
      <c r="A575" s="1"/>
      <c r="B575" s="2">
        <v>19701</v>
      </c>
      <c r="C575" s="27" t="s">
        <v>296</v>
      </c>
      <c r="D575" s="28"/>
    </row>
    <row r="576" spans="1:4" x14ac:dyDescent="0.25">
      <c r="A576" s="3" t="s">
        <v>104</v>
      </c>
      <c r="B576" s="4">
        <v>15940</v>
      </c>
      <c r="C576" s="3" t="s">
        <v>2</v>
      </c>
      <c r="D576" s="3" t="s">
        <v>106</v>
      </c>
    </row>
    <row r="577" spans="1:4" x14ac:dyDescent="0.25">
      <c r="A577" s="3" t="s">
        <v>104</v>
      </c>
      <c r="B577" s="4">
        <v>-208</v>
      </c>
      <c r="C577" s="3" t="s">
        <v>2</v>
      </c>
      <c r="D577" s="3" t="s">
        <v>83</v>
      </c>
    </row>
    <row r="578" spans="1:4" x14ac:dyDescent="0.25">
      <c r="A578" s="3" t="s">
        <v>107</v>
      </c>
      <c r="B578" s="4">
        <v>3761</v>
      </c>
      <c r="C578" s="3" t="s">
        <v>2</v>
      </c>
      <c r="D578" s="3" t="s">
        <v>106</v>
      </c>
    </row>
    <row r="579" spans="1:4" x14ac:dyDescent="0.25">
      <c r="A579" s="3" t="s">
        <v>107</v>
      </c>
      <c r="B579" s="4">
        <v>208</v>
      </c>
      <c r="C579" s="3" t="s">
        <v>2</v>
      </c>
      <c r="D579" s="3" t="s">
        <v>83</v>
      </c>
    </row>
    <row r="580" spans="1:4" x14ac:dyDescent="0.25">
      <c r="A580" s="1"/>
      <c r="B580" s="2">
        <v>8976</v>
      </c>
      <c r="C580" s="27" t="s">
        <v>297</v>
      </c>
      <c r="D580" s="28"/>
    </row>
    <row r="581" spans="1:4" x14ac:dyDescent="0.25">
      <c r="A581" s="3" t="s">
        <v>104</v>
      </c>
      <c r="B581" s="4">
        <v>7263</v>
      </c>
      <c r="C581" s="3" t="s">
        <v>2</v>
      </c>
      <c r="D581" s="3" t="s">
        <v>112</v>
      </c>
    </row>
    <row r="582" spans="1:4" x14ac:dyDescent="0.25">
      <c r="A582" s="3" t="s">
        <v>107</v>
      </c>
      <c r="B582" s="4">
        <v>1713</v>
      </c>
      <c r="C582" s="3" t="s">
        <v>2</v>
      </c>
      <c r="D582" s="3" t="s">
        <v>112</v>
      </c>
    </row>
    <row r="583" spans="1:4" x14ac:dyDescent="0.25">
      <c r="A583" s="1"/>
      <c r="B583" s="2">
        <v>12493</v>
      </c>
      <c r="C583" s="27" t="s">
        <v>30</v>
      </c>
      <c r="D583" s="28"/>
    </row>
    <row r="584" spans="1:4" x14ac:dyDescent="0.25">
      <c r="A584" s="3" t="s">
        <v>145</v>
      </c>
      <c r="B584" s="4">
        <v>12493</v>
      </c>
      <c r="C584" s="3" t="s">
        <v>2</v>
      </c>
      <c r="D584" s="3" t="s">
        <v>571</v>
      </c>
    </row>
    <row r="585" spans="1:4" x14ac:dyDescent="0.25">
      <c r="A585" s="1"/>
      <c r="B585" s="2">
        <v>1997</v>
      </c>
      <c r="C585" s="27" t="s">
        <v>33</v>
      </c>
      <c r="D585" s="28"/>
    </row>
    <row r="586" spans="1:4" x14ac:dyDescent="0.25">
      <c r="A586" s="3" t="s">
        <v>145</v>
      </c>
      <c r="B586" s="4">
        <v>500</v>
      </c>
      <c r="C586" s="3" t="s">
        <v>2</v>
      </c>
      <c r="D586" s="3" t="s">
        <v>298</v>
      </c>
    </row>
    <row r="587" spans="1:4" x14ac:dyDescent="0.25">
      <c r="A587" s="3" t="s">
        <v>299</v>
      </c>
      <c r="B587" s="4">
        <v>1497</v>
      </c>
      <c r="C587" s="3" t="s">
        <v>2</v>
      </c>
      <c r="D587" s="3" t="s">
        <v>300</v>
      </c>
    </row>
    <row r="588" spans="1:4" x14ac:dyDescent="0.25">
      <c r="A588" s="1"/>
      <c r="B588" s="2">
        <v>8751</v>
      </c>
      <c r="C588" s="27" t="s">
        <v>35</v>
      </c>
      <c r="D588" s="28"/>
    </row>
    <row r="589" spans="1:4" x14ac:dyDescent="0.25">
      <c r="A589" s="3" t="s">
        <v>104</v>
      </c>
      <c r="B589" s="4">
        <v>7080</v>
      </c>
      <c r="C589" s="3" t="s">
        <v>2</v>
      </c>
      <c r="D589" s="3" t="s">
        <v>16</v>
      </c>
    </row>
    <row r="590" spans="1:4" x14ac:dyDescent="0.25">
      <c r="A590" s="3" t="s">
        <v>107</v>
      </c>
      <c r="B590" s="4">
        <v>1671</v>
      </c>
      <c r="C590" s="3" t="s">
        <v>2</v>
      </c>
      <c r="D590" s="3" t="s">
        <v>16</v>
      </c>
    </row>
    <row r="591" spans="1:4" x14ac:dyDescent="0.25">
      <c r="A591" s="1"/>
      <c r="B591" s="2">
        <v>14100</v>
      </c>
      <c r="C591" s="27" t="s">
        <v>301</v>
      </c>
      <c r="D591" s="28"/>
    </row>
    <row r="592" spans="1:4" x14ac:dyDescent="0.25">
      <c r="A592" s="3" t="s">
        <v>104</v>
      </c>
      <c r="B592" s="4">
        <v>11408</v>
      </c>
      <c r="C592" s="3" t="s">
        <v>2</v>
      </c>
      <c r="D592" s="3" t="s">
        <v>106</v>
      </c>
    </row>
    <row r="593" spans="1:4" x14ac:dyDescent="0.25">
      <c r="A593" s="3" t="s">
        <v>107</v>
      </c>
      <c r="B593" s="4">
        <v>2692</v>
      </c>
      <c r="C593" s="3" t="s">
        <v>2</v>
      </c>
      <c r="D593" s="3" t="s">
        <v>106</v>
      </c>
    </row>
    <row r="594" spans="1:4" x14ac:dyDescent="0.25">
      <c r="A594" s="1"/>
      <c r="B594" s="2">
        <v>4395</v>
      </c>
      <c r="C594" s="27" t="s">
        <v>302</v>
      </c>
      <c r="D594" s="28"/>
    </row>
    <row r="595" spans="1:4" x14ac:dyDescent="0.25">
      <c r="A595" s="3" t="s">
        <v>104</v>
      </c>
      <c r="B595" s="4">
        <v>-5295</v>
      </c>
      <c r="C595" s="3" t="s">
        <v>2</v>
      </c>
      <c r="D595" s="3" t="s">
        <v>303</v>
      </c>
    </row>
    <row r="596" spans="1:4" x14ac:dyDescent="0.25">
      <c r="A596" s="3" t="s">
        <v>95</v>
      </c>
      <c r="B596" s="4">
        <v>5295</v>
      </c>
      <c r="C596" s="3" t="s">
        <v>2</v>
      </c>
      <c r="D596" s="3" t="s">
        <v>294</v>
      </c>
    </row>
    <row r="597" spans="1:4" x14ac:dyDescent="0.25">
      <c r="A597" s="3" t="s">
        <v>95</v>
      </c>
      <c r="B597" s="4">
        <v>4395</v>
      </c>
      <c r="C597" s="3" t="s">
        <v>2</v>
      </c>
      <c r="D597" s="3" t="s">
        <v>115</v>
      </c>
    </row>
    <row r="598" spans="1:4" x14ac:dyDescent="0.25">
      <c r="A598" s="1"/>
      <c r="B598" s="2">
        <v>19703</v>
      </c>
      <c r="C598" s="27" t="s">
        <v>304</v>
      </c>
      <c r="D598" s="28"/>
    </row>
    <row r="599" spans="1:4" x14ac:dyDescent="0.25">
      <c r="A599" s="3" t="s">
        <v>104</v>
      </c>
      <c r="B599" s="4">
        <v>15942</v>
      </c>
      <c r="C599" s="3" t="s">
        <v>2</v>
      </c>
      <c r="D599" s="3" t="s">
        <v>191</v>
      </c>
    </row>
    <row r="600" spans="1:4" x14ac:dyDescent="0.25">
      <c r="A600" s="3" t="s">
        <v>107</v>
      </c>
      <c r="B600" s="4">
        <v>3761</v>
      </c>
      <c r="C600" s="3" t="s">
        <v>2</v>
      </c>
      <c r="D600" s="3" t="s">
        <v>191</v>
      </c>
    </row>
    <row r="601" spans="1:4" x14ac:dyDescent="0.25">
      <c r="A601" s="1"/>
      <c r="B601" s="2">
        <v>45403</v>
      </c>
      <c r="C601" s="27" t="s">
        <v>305</v>
      </c>
      <c r="D601" s="28"/>
    </row>
    <row r="602" spans="1:4" x14ac:dyDescent="0.25">
      <c r="A602" s="3" t="s">
        <v>104</v>
      </c>
      <c r="B602" s="4">
        <v>36736</v>
      </c>
      <c r="C602" s="3" t="s">
        <v>2</v>
      </c>
      <c r="D602" s="3" t="s">
        <v>106</v>
      </c>
    </row>
    <row r="603" spans="1:4" x14ac:dyDescent="0.25">
      <c r="A603" s="3" t="s">
        <v>107</v>
      </c>
      <c r="B603" s="4">
        <v>8667</v>
      </c>
      <c r="C603" s="3" t="s">
        <v>2</v>
      </c>
      <c r="D603" s="3" t="s">
        <v>106</v>
      </c>
    </row>
    <row r="604" spans="1:4" x14ac:dyDescent="0.25">
      <c r="A604" s="1"/>
      <c r="B604" s="2">
        <v>556</v>
      </c>
      <c r="C604" s="27" t="s">
        <v>306</v>
      </c>
      <c r="D604" s="28"/>
    </row>
    <row r="605" spans="1:4" x14ac:dyDescent="0.25">
      <c r="A605" s="3" t="s">
        <v>104</v>
      </c>
      <c r="B605" s="4">
        <v>450</v>
      </c>
      <c r="C605" s="3" t="s">
        <v>2</v>
      </c>
      <c r="D605" s="3" t="s">
        <v>112</v>
      </c>
    </row>
    <row r="606" spans="1:4" x14ac:dyDescent="0.25">
      <c r="A606" s="3" t="s">
        <v>107</v>
      </c>
      <c r="B606" s="4">
        <v>106</v>
      </c>
      <c r="C606" s="3" t="s">
        <v>2</v>
      </c>
      <c r="D606" s="3" t="s">
        <v>112</v>
      </c>
    </row>
    <row r="607" spans="1:4" x14ac:dyDescent="0.25">
      <c r="A607" s="1"/>
      <c r="B607" s="2">
        <v>1826</v>
      </c>
      <c r="C607" s="27" t="s">
        <v>307</v>
      </c>
      <c r="D607" s="28"/>
    </row>
    <row r="608" spans="1:4" x14ac:dyDescent="0.25">
      <c r="A608" s="3" t="s">
        <v>92</v>
      </c>
      <c r="B608" s="4">
        <v>48</v>
      </c>
      <c r="C608" s="3" t="s">
        <v>2</v>
      </c>
      <c r="D608" s="3" t="s">
        <v>572</v>
      </c>
    </row>
    <row r="609" spans="1:4" x14ac:dyDescent="0.25">
      <c r="A609" s="3" t="s">
        <v>92</v>
      </c>
      <c r="B609" s="4">
        <v>1778</v>
      </c>
      <c r="C609" s="3" t="s">
        <v>2</v>
      </c>
      <c r="D609" s="3" t="s">
        <v>308</v>
      </c>
    </row>
    <row r="610" spans="1:4" x14ac:dyDescent="0.25">
      <c r="A610" s="5"/>
      <c r="B610" s="6">
        <v>178018</v>
      </c>
      <c r="C610" s="25" t="s">
        <v>36</v>
      </c>
      <c r="D610" s="26"/>
    </row>
    <row r="611" spans="1:4" x14ac:dyDescent="0.25">
      <c r="A611" s="1"/>
      <c r="B611" s="2">
        <v>0</v>
      </c>
      <c r="C611" s="27" t="s">
        <v>310</v>
      </c>
      <c r="D611" s="28"/>
    </row>
    <row r="612" spans="1:4" x14ac:dyDescent="0.25">
      <c r="A612" s="3" t="s">
        <v>92</v>
      </c>
      <c r="B612" s="4">
        <v>198</v>
      </c>
      <c r="C612" s="3" t="s">
        <v>2</v>
      </c>
      <c r="D612" s="3" t="s">
        <v>573</v>
      </c>
    </row>
    <row r="613" spans="1:4" x14ac:dyDescent="0.25">
      <c r="A613" s="3" t="s">
        <v>95</v>
      </c>
      <c r="B613" s="4">
        <v>-198</v>
      </c>
      <c r="C613" s="3" t="s">
        <v>2</v>
      </c>
      <c r="D613" s="3" t="s">
        <v>575</v>
      </c>
    </row>
    <row r="614" spans="1:4" x14ac:dyDescent="0.25">
      <c r="A614" s="1"/>
      <c r="B614" s="2">
        <v>0</v>
      </c>
      <c r="C614" s="27" t="s">
        <v>311</v>
      </c>
      <c r="D614" s="28"/>
    </row>
    <row r="615" spans="1:4" x14ac:dyDescent="0.25">
      <c r="A615" s="3" t="s">
        <v>92</v>
      </c>
      <c r="B615" s="4">
        <v>-959</v>
      </c>
      <c r="C615" s="3" t="s">
        <v>2</v>
      </c>
      <c r="D615" s="3" t="s">
        <v>574</v>
      </c>
    </row>
    <row r="616" spans="1:4" x14ac:dyDescent="0.25">
      <c r="A616" s="3" t="s">
        <v>95</v>
      </c>
      <c r="B616" s="4">
        <v>959</v>
      </c>
      <c r="C616" s="3" t="s">
        <v>2</v>
      </c>
      <c r="D616" s="3" t="s">
        <v>575</v>
      </c>
    </row>
    <row r="617" spans="1:4" x14ac:dyDescent="0.25">
      <c r="A617" s="1"/>
      <c r="B617" s="2">
        <v>0</v>
      </c>
      <c r="C617" s="27" t="s">
        <v>312</v>
      </c>
      <c r="D617" s="28"/>
    </row>
    <row r="618" spans="1:4" x14ac:dyDescent="0.25">
      <c r="A618" s="3" t="s">
        <v>90</v>
      </c>
      <c r="B618" s="4">
        <v>0</v>
      </c>
      <c r="C618" s="3" t="s">
        <v>2</v>
      </c>
      <c r="D618" s="3" t="s">
        <v>91</v>
      </c>
    </row>
    <row r="619" spans="1:4" x14ac:dyDescent="0.25">
      <c r="A619" s="3" t="s">
        <v>92</v>
      </c>
      <c r="B619" s="4">
        <v>1225</v>
      </c>
      <c r="C619" s="3" t="s">
        <v>2</v>
      </c>
      <c r="D619" s="3" t="s">
        <v>573</v>
      </c>
    </row>
    <row r="620" spans="1:4" x14ac:dyDescent="0.25">
      <c r="A620" s="3" t="s">
        <v>95</v>
      </c>
      <c r="B620" s="4">
        <v>-1225</v>
      </c>
      <c r="C620" s="3" t="s">
        <v>2</v>
      </c>
      <c r="D620" s="3" t="s">
        <v>576</v>
      </c>
    </row>
    <row r="621" spans="1:4" x14ac:dyDescent="0.25">
      <c r="A621" s="1"/>
      <c r="B621" s="2">
        <v>-10462</v>
      </c>
      <c r="C621" s="27" t="s">
        <v>313</v>
      </c>
      <c r="D621" s="28"/>
    </row>
    <row r="622" spans="1:4" x14ac:dyDescent="0.25">
      <c r="A622" s="3" t="s">
        <v>92</v>
      </c>
      <c r="B622" s="4">
        <v>-10462</v>
      </c>
      <c r="C622" s="3" t="s">
        <v>2</v>
      </c>
      <c r="D622" s="3" t="s">
        <v>126</v>
      </c>
    </row>
    <row r="623" spans="1:4" x14ac:dyDescent="0.25">
      <c r="A623" s="1"/>
      <c r="B623" s="2">
        <v>5795</v>
      </c>
      <c r="C623" s="27" t="s">
        <v>314</v>
      </c>
      <c r="D623" s="28"/>
    </row>
    <row r="624" spans="1:4" x14ac:dyDescent="0.25">
      <c r="A624" s="3" t="s">
        <v>104</v>
      </c>
      <c r="B624" s="4">
        <v>4689</v>
      </c>
      <c r="C624" s="3" t="s">
        <v>2</v>
      </c>
      <c r="D624" s="3" t="s">
        <v>120</v>
      </c>
    </row>
    <row r="625" spans="1:4" x14ac:dyDescent="0.25">
      <c r="A625" s="3" t="s">
        <v>107</v>
      </c>
      <c r="B625" s="4">
        <v>1106</v>
      </c>
      <c r="C625" s="3" t="s">
        <v>2</v>
      </c>
      <c r="D625" s="3" t="s">
        <v>120</v>
      </c>
    </row>
    <row r="626" spans="1:4" x14ac:dyDescent="0.25">
      <c r="A626" s="1"/>
      <c r="B626" s="2">
        <v>0</v>
      </c>
      <c r="C626" s="27" t="s">
        <v>315</v>
      </c>
      <c r="D626" s="28"/>
    </row>
    <row r="627" spans="1:4" x14ac:dyDescent="0.25">
      <c r="A627" s="3" t="s">
        <v>92</v>
      </c>
      <c r="B627" s="4">
        <v>-820</v>
      </c>
      <c r="C627" s="3" t="s">
        <v>2</v>
      </c>
      <c r="D627" s="3" t="s">
        <v>574</v>
      </c>
    </row>
    <row r="628" spans="1:4" x14ac:dyDescent="0.25">
      <c r="A628" s="3" t="s">
        <v>95</v>
      </c>
      <c r="B628" s="4">
        <v>820</v>
      </c>
      <c r="C628" s="3" t="s">
        <v>2</v>
      </c>
      <c r="D628" s="3" t="s">
        <v>575</v>
      </c>
    </row>
    <row r="629" spans="1:4" x14ac:dyDescent="0.25">
      <c r="A629" s="1"/>
      <c r="B629" s="2">
        <v>24945</v>
      </c>
      <c r="C629" s="27" t="s">
        <v>37</v>
      </c>
      <c r="D629" s="28"/>
    </row>
    <row r="630" spans="1:4" x14ac:dyDescent="0.25">
      <c r="A630" s="3" t="s">
        <v>95</v>
      </c>
      <c r="B630" s="4">
        <v>5000</v>
      </c>
      <c r="C630" s="3" t="s">
        <v>2</v>
      </c>
      <c r="D630" s="3" t="s">
        <v>316</v>
      </c>
    </row>
    <row r="631" spans="1:4" x14ac:dyDescent="0.25">
      <c r="A631" s="3" t="s">
        <v>95</v>
      </c>
      <c r="B631" s="4">
        <v>5941</v>
      </c>
      <c r="C631" s="3" t="s">
        <v>2</v>
      </c>
      <c r="D631" s="3" t="s">
        <v>100</v>
      </c>
    </row>
    <row r="632" spans="1:4" x14ac:dyDescent="0.25">
      <c r="A632" s="3" t="s">
        <v>95</v>
      </c>
      <c r="B632" s="4">
        <v>5941</v>
      </c>
      <c r="C632" s="3" t="s">
        <v>2</v>
      </c>
      <c r="D632" s="3" t="s">
        <v>99</v>
      </c>
    </row>
    <row r="633" spans="1:4" x14ac:dyDescent="0.25">
      <c r="A633" s="3" t="s">
        <v>95</v>
      </c>
      <c r="B633" s="4">
        <v>653</v>
      </c>
      <c r="C633" s="3" t="s">
        <v>2</v>
      </c>
      <c r="D633" s="3" t="s">
        <v>98</v>
      </c>
    </row>
    <row r="634" spans="1:4" x14ac:dyDescent="0.25">
      <c r="A634" s="3" t="s">
        <v>95</v>
      </c>
      <c r="B634" s="4">
        <v>7410</v>
      </c>
      <c r="C634" s="3" t="s">
        <v>2</v>
      </c>
      <c r="D634" s="3" t="s">
        <v>317</v>
      </c>
    </row>
    <row r="635" spans="1:4" x14ac:dyDescent="0.25">
      <c r="A635" s="1"/>
      <c r="B635" s="2">
        <v>10155</v>
      </c>
      <c r="C635" s="27" t="s">
        <v>318</v>
      </c>
      <c r="D635" s="28"/>
    </row>
    <row r="636" spans="1:4" x14ac:dyDescent="0.25">
      <c r="A636" s="3" t="s">
        <v>104</v>
      </c>
      <c r="B636" s="4">
        <v>8216</v>
      </c>
      <c r="C636" s="3" t="s">
        <v>2</v>
      </c>
      <c r="D636" s="3" t="s">
        <v>106</v>
      </c>
    </row>
    <row r="637" spans="1:4" x14ac:dyDescent="0.25">
      <c r="A637" s="3" t="s">
        <v>107</v>
      </c>
      <c r="B637" s="4">
        <v>1939</v>
      </c>
      <c r="C637" s="3" t="s">
        <v>2</v>
      </c>
      <c r="D637" s="3" t="s">
        <v>106</v>
      </c>
    </row>
    <row r="638" spans="1:4" x14ac:dyDescent="0.25">
      <c r="A638" s="1"/>
      <c r="B638" s="2">
        <v>82553</v>
      </c>
      <c r="C638" s="27" t="s">
        <v>319</v>
      </c>
      <c r="D638" s="28"/>
    </row>
    <row r="639" spans="1:4" x14ac:dyDescent="0.25">
      <c r="A639" s="3" t="s">
        <v>104</v>
      </c>
      <c r="B639" s="4">
        <v>66796</v>
      </c>
      <c r="C639" s="3" t="s">
        <v>2</v>
      </c>
      <c r="D639" s="3" t="s">
        <v>110</v>
      </c>
    </row>
    <row r="640" spans="1:4" x14ac:dyDescent="0.25">
      <c r="A640" s="3" t="s">
        <v>107</v>
      </c>
      <c r="B640" s="4">
        <v>15757</v>
      </c>
      <c r="C640" s="3" t="s">
        <v>2</v>
      </c>
      <c r="D640" s="3" t="s">
        <v>110</v>
      </c>
    </row>
    <row r="641" spans="1:4" x14ac:dyDescent="0.25">
      <c r="A641" s="1"/>
      <c r="B641" s="2">
        <v>3339</v>
      </c>
      <c r="C641" s="27" t="s">
        <v>320</v>
      </c>
      <c r="D641" s="28"/>
    </row>
    <row r="642" spans="1:4" x14ac:dyDescent="0.25">
      <c r="A642" s="3" t="s">
        <v>104</v>
      </c>
      <c r="B642" s="4">
        <v>2701</v>
      </c>
      <c r="C642" s="3" t="s">
        <v>2</v>
      </c>
      <c r="D642" s="3" t="s">
        <v>112</v>
      </c>
    </row>
    <row r="643" spans="1:4" x14ac:dyDescent="0.25">
      <c r="A643" s="3" t="s">
        <v>107</v>
      </c>
      <c r="B643" s="4">
        <v>638</v>
      </c>
      <c r="C643" s="3" t="s">
        <v>2</v>
      </c>
      <c r="D643" s="3" t="s">
        <v>112</v>
      </c>
    </row>
    <row r="644" spans="1:4" x14ac:dyDescent="0.25">
      <c r="A644" s="1"/>
      <c r="B644" s="2">
        <v>5485</v>
      </c>
      <c r="C644" s="27" t="s">
        <v>321</v>
      </c>
      <c r="D644" s="28"/>
    </row>
    <row r="645" spans="1:4" x14ac:dyDescent="0.25">
      <c r="A645" s="3" t="s">
        <v>92</v>
      </c>
      <c r="B645" s="4">
        <v>501</v>
      </c>
      <c r="C645" s="3" t="s">
        <v>2</v>
      </c>
      <c r="D645" s="3" t="s">
        <v>573</v>
      </c>
    </row>
    <row r="646" spans="1:4" x14ac:dyDescent="0.25">
      <c r="A646" s="3" t="s">
        <v>95</v>
      </c>
      <c r="B646" s="4">
        <v>-501</v>
      </c>
      <c r="C646" s="3" t="s">
        <v>2</v>
      </c>
      <c r="D646" s="3" t="s">
        <v>576</v>
      </c>
    </row>
    <row r="647" spans="1:4" x14ac:dyDescent="0.25">
      <c r="A647" s="3" t="s">
        <v>95</v>
      </c>
      <c r="B647" s="4">
        <v>5485</v>
      </c>
      <c r="C647" s="3" t="s">
        <v>2</v>
      </c>
      <c r="D647" s="3" t="s">
        <v>115</v>
      </c>
    </row>
    <row r="648" spans="1:4" x14ac:dyDescent="0.25">
      <c r="A648" s="1"/>
      <c r="B648" s="2">
        <v>23498</v>
      </c>
      <c r="C648" s="27" t="s">
        <v>322</v>
      </c>
      <c r="D648" s="28"/>
    </row>
    <row r="649" spans="1:4" x14ac:dyDescent="0.25">
      <c r="A649" s="3" t="s">
        <v>104</v>
      </c>
      <c r="B649" s="4">
        <v>19013</v>
      </c>
      <c r="C649" s="3" t="s">
        <v>2</v>
      </c>
      <c r="D649" s="3" t="s">
        <v>110</v>
      </c>
    </row>
    <row r="650" spans="1:4" x14ac:dyDescent="0.25">
      <c r="A650" s="3" t="s">
        <v>107</v>
      </c>
      <c r="B650" s="4">
        <v>4485</v>
      </c>
      <c r="C650" s="3" t="s">
        <v>2</v>
      </c>
      <c r="D650" s="3" t="s">
        <v>110</v>
      </c>
    </row>
    <row r="651" spans="1:4" x14ac:dyDescent="0.25">
      <c r="A651" s="1"/>
      <c r="B651" s="2">
        <v>32154</v>
      </c>
      <c r="C651" s="27" t="s">
        <v>323</v>
      </c>
      <c r="D651" s="28"/>
    </row>
    <row r="652" spans="1:4" x14ac:dyDescent="0.25">
      <c r="A652" s="3" t="s">
        <v>104</v>
      </c>
      <c r="B652" s="4">
        <v>26016</v>
      </c>
      <c r="C652" s="3" t="s">
        <v>2</v>
      </c>
      <c r="D652" s="3" t="s">
        <v>106</v>
      </c>
    </row>
    <row r="653" spans="1:4" x14ac:dyDescent="0.25">
      <c r="A653" s="3" t="s">
        <v>107</v>
      </c>
      <c r="B653" s="4">
        <v>6138</v>
      </c>
      <c r="C653" s="3" t="s">
        <v>2</v>
      </c>
      <c r="D653" s="3" t="s">
        <v>106</v>
      </c>
    </row>
    <row r="654" spans="1:4" x14ac:dyDescent="0.25">
      <c r="A654" s="1"/>
      <c r="B654" s="2">
        <v>556</v>
      </c>
      <c r="C654" s="27" t="s">
        <v>324</v>
      </c>
      <c r="D654" s="28"/>
    </row>
    <row r="655" spans="1:4" x14ac:dyDescent="0.25">
      <c r="A655" s="3" t="s">
        <v>104</v>
      </c>
      <c r="B655" s="4">
        <v>450</v>
      </c>
      <c r="C655" s="3" t="s">
        <v>2</v>
      </c>
      <c r="D655" s="3" t="s">
        <v>112</v>
      </c>
    </row>
    <row r="656" spans="1:4" x14ac:dyDescent="0.25">
      <c r="A656" s="3" t="s">
        <v>107</v>
      </c>
      <c r="B656" s="4">
        <v>106</v>
      </c>
      <c r="C656" s="3" t="s">
        <v>2</v>
      </c>
      <c r="D656" s="3" t="s">
        <v>112</v>
      </c>
    </row>
    <row r="657" spans="1:4" x14ac:dyDescent="0.25">
      <c r="A657" s="1"/>
      <c r="B657" s="2">
        <v>0</v>
      </c>
      <c r="C657" s="27" t="s">
        <v>325</v>
      </c>
      <c r="D657" s="28"/>
    </row>
    <row r="658" spans="1:4" x14ac:dyDescent="0.25">
      <c r="A658" s="3" t="s">
        <v>92</v>
      </c>
      <c r="B658" s="4">
        <v>-400</v>
      </c>
      <c r="C658" s="3" t="s">
        <v>2</v>
      </c>
      <c r="D658" s="3" t="s">
        <v>578</v>
      </c>
    </row>
    <row r="659" spans="1:4" x14ac:dyDescent="0.25">
      <c r="A659" s="3" t="s">
        <v>95</v>
      </c>
      <c r="B659" s="4">
        <v>400</v>
      </c>
      <c r="C659" s="3" t="s">
        <v>2</v>
      </c>
      <c r="D659" s="3" t="s">
        <v>577</v>
      </c>
    </row>
    <row r="660" spans="1:4" x14ac:dyDescent="0.25">
      <c r="A660" s="5"/>
      <c r="B660" s="6">
        <v>486</v>
      </c>
      <c r="C660" s="25" t="s">
        <v>326</v>
      </c>
      <c r="D660" s="26"/>
    </row>
    <row r="661" spans="1:4" x14ac:dyDescent="0.25">
      <c r="A661" s="1"/>
      <c r="B661" s="2">
        <v>-145</v>
      </c>
      <c r="C661" s="27" t="s">
        <v>327</v>
      </c>
      <c r="D661" s="28"/>
    </row>
    <row r="662" spans="1:4" x14ac:dyDescent="0.25">
      <c r="A662" s="3" t="s">
        <v>92</v>
      </c>
      <c r="B662" s="4">
        <v>-145</v>
      </c>
      <c r="C662" s="3" t="s">
        <v>2</v>
      </c>
      <c r="D662" s="3" t="s">
        <v>579</v>
      </c>
    </row>
    <row r="663" spans="1:4" x14ac:dyDescent="0.25">
      <c r="A663" s="3" t="s">
        <v>92</v>
      </c>
      <c r="B663" s="4">
        <v>-640</v>
      </c>
      <c r="C663" s="3" t="s">
        <v>2</v>
      </c>
      <c r="D663" s="3" t="s">
        <v>546</v>
      </c>
    </row>
    <row r="664" spans="1:4" x14ac:dyDescent="0.25">
      <c r="A664" s="3" t="s">
        <v>95</v>
      </c>
      <c r="B664" s="4">
        <v>640</v>
      </c>
      <c r="C664" s="3" t="s">
        <v>2</v>
      </c>
      <c r="D664" s="3" t="s">
        <v>547</v>
      </c>
    </row>
    <row r="665" spans="1:4" x14ac:dyDescent="0.25">
      <c r="A665" s="1"/>
      <c r="B665" s="2">
        <v>145</v>
      </c>
      <c r="C665" s="27" t="s">
        <v>328</v>
      </c>
      <c r="D665" s="28"/>
    </row>
    <row r="666" spans="1:4" x14ac:dyDescent="0.25">
      <c r="A666" s="3" t="s">
        <v>92</v>
      </c>
      <c r="B666" s="4">
        <v>-25</v>
      </c>
      <c r="C666" s="3" t="s">
        <v>2</v>
      </c>
      <c r="D666" s="3" t="s">
        <v>546</v>
      </c>
    </row>
    <row r="667" spans="1:4" x14ac:dyDescent="0.25">
      <c r="A667" s="3" t="s">
        <v>95</v>
      </c>
      <c r="B667" s="4">
        <v>145</v>
      </c>
      <c r="C667" s="3" t="s">
        <v>2</v>
      </c>
      <c r="D667" s="3" t="s">
        <v>580</v>
      </c>
    </row>
    <row r="668" spans="1:4" x14ac:dyDescent="0.25">
      <c r="A668" s="3" t="s">
        <v>95</v>
      </c>
      <c r="B668" s="4">
        <v>25</v>
      </c>
      <c r="C668" s="3" t="s">
        <v>2</v>
      </c>
      <c r="D668" s="3" t="s">
        <v>547</v>
      </c>
    </row>
    <row r="669" spans="1:4" x14ac:dyDescent="0.25">
      <c r="A669" s="1"/>
      <c r="B669" s="2">
        <v>0</v>
      </c>
      <c r="C669" s="27" t="s">
        <v>329</v>
      </c>
      <c r="D669" s="28"/>
    </row>
    <row r="670" spans="1:4" x14ac:dyDescent="0.25">
      <c r="A670" s="3" t="s">
        <v>92</v>
      </c>
      <c r="B670" s="4">
        <v>520</v>
      </c>
      <c r="C670" s="3" t="s">
        <v>2</v>
      </c>
      <c r="D670" s="3" t="s">
        <v>545</v>
      </c>
    </row>
    <row r="671" spans="1:4" x14ac:dyDescent="0.25">
      <c r="A671" s="3" t="s">
        <v>95</v>
      </c>
      <c r="B671" s="4">
        <v>-520</v>
      </c>
      <c r="C671" s="3" t="s">
        <v>2</v>
      </c>
      <c r="D671" s="3" t="s">
        <v>544</v>
      </c>
    </row>
    <row r="672" spans="1:4" x14ac:dyDescent="0.25">
      <c r="A672" s="1"/>
      <c r="B672" s="2">
        <v>0</v>
      </c>
      <c r="C672" s="27" t="s">
        <v>330</v>
      </c>
      <c r="D672" s="28"/>
    </row>
    <row r="673" spans="1:4" x14ac:dyDescent="0.25">
      <c r="A673" s="3" t="s">
        <v>92</v>
      </c>
      <c r="B673" s="4">
        <v>133</v>
      </c>
      <c r="C673" s="3" t="s">
        <v>2</v>
      </c>
      <c r="D673" s="3" t="s">
        <v>545</v>
      </c>
    </row>
    <row r="674" spans="1:4" x14ac:dyDescent="0.25">
      <c r="A674" s="3" t="s">
        <v>95</v>
      </c>
      <c r="B674" s="4">
        <v>-133</v>
      </c>
      <c r="C674" s="3" t="s">
        <v>2</v>
      </c>
      <c r="D674" s="3" t="s">
        <v>544</v>
      </c>
    </row>
    <row r="675" spans="1:4" x14ac:dyDescent="0.25">
      <c r="A675" s="1"/>
      <c r="B675" s="2">
        <v>-460</v>
      </c>
      <c r="C675" s="27" t="s">
        <v>331</v>
      </c>
      <c r="D675" s="28"/>
    </row>
    <row r="676" spans="1:4" x14ac:dyDescent="0.25">
      <c r="A676" s="3" t="s">
        <v>95</v>
      </c>
      <c r="B676" s="4">
        <v>-460</v>
      </c>
      <c r="C676" s="3" t="s">
        <v>2</v>
      </c>
      <c r="D676" s="3" t="s">
        <v>126</v>
      </c>
    </row>
    <row r="677" spans="1:4" x14ac:dyDescent="0.25">
      <c r="A677" s="1"/>
      <c r="B677" s="2">
        <v>0</v>
      </c>
      <c r="C677" s="27" t="s">
        <v>332</v>
      </c>
      <c r="D677" s="28"/>
    </row>
    <row r="678" spans="1:4" x14ac:dyDescent="0.25">
      <c r="A678" s="3" t="s">
        <v>92</v>
      </c>
      <c r="B678" s="4">
        <v>222</v>
      </c>
      <c r="C678" s="3" t="s">
        <v>2</v>
      </c>
      <c r="D678" s="3" t="s">
        <v>545</v>
      </c>
    </row>
    <row r="679" spans="1:4" x14ac:dyDescent="0.25">
      <c r="A679" s="3" t="s">
        <v>95</v>
      </c>
      <c r="B679" s="4">
        <v>-222</v>
      </c>
      <c r="C679" s="3" t="s">
        <v>2</v>
      </c>
      <c r="D679" s="3" t="s">
        <v>544</v>
      </c>
    </row>
    <row r="680" spans="1:4" x14ac:dyDescent="0.25">
      <c r="A680" s="1"/>
      <c r="B680" s="2">
        <v>0</v>
      </c>
      <c r="C680" s="27" t="s">
        <v>333</v>
      </c>
      <c r="D680" s="28"/>
    </row>
    <row r="681" spans="1:4" x14ac:dyDescent="0.25">
      <c r="A681" s="3" t="s">
        <v>104</v>
      </c>
      <c r="B681" s="4">
        <v>80</v>
      </c>
      <c r="C681" s="3" t="s">
        <v>2</v>
      </c>
      <c r="D681" s="3" t="s">
        <v>547</v>
      </c>
    </row>
    <row r="682" spans="1:4" x14ac:dyDescent="0.25">
      <c r="A682" s="3" t="s">
        <v>107</v>
      </c>
      <c r="B682" s="4">
        <v>19</v>
      </c>
      <c r="C682" s="3" t="s">
        <v>2</v>
      </c>
      <c r="D682" s="3" t="s">
        <v>547</v>
      </c>
    </row>
    <row r="683" spans="1:4" x14ac:dyDescent="0.25">
      <c r="A683" s="3" t="s">
        <v>92</v>
      </c>
      <c r="B683" s="4">
        <v>-99</v>
      </c>
      <c r="C683" s="3" t="s">
        <v>2</v>
      </c>
      <c r="D683" s="3" t="s">
        <v>581</v>
      </c>
    </row>
    <row r="684" spans="1:4" x14ac:dyDescent="0.25">
      <c r="A684" s="1"/>
      <c r="B684" s="2">
        <v>946</v>
      </c>
      <c r="C684" s="27" t="s">
        <v>334</v>
      </c>
      <c r="D684" s="28"/>
    </row>
    <row r="685" spans="1:4" x14ac:dyDescent="0.25">
      <c r="A685" s="3" t="s">
        <v>92</v>
      </c>
      <c r="B685" s="4">
        <v>946</v>
      </c>
      <c r="C685" s="3" t="s">
        <v>2</v>
      </c>
      <c r="D685" s="3" t="s">
        <v>183</v>
      </c>
    </row>
    <row r="686" spans="1:4" x14ac:dyDescent="0.25">
      <c r="A686" s="5"/>
      <c r="B686" s="6">
        <v>76699</v>
      </c>
      <c r="C686" s="25" t="s">
        <v>41</v>
      </c>
      <c r="D686" s="26"/>
    </row>
    <row r="687" spans="1:4" x14ac:dyDescent="0.25">
      <c r="A687" s="1"/>
      <c r="B687" s="2">
        <v>-112</v>
      </c>
      <c r="C687" s="27" t="s">
        <v>42</v>
      </c>
      <c r="D687" s="28"/>
    </row>
    <row r="688" spans="1:4" x14ac:dyDescent="0.25">
      <c r="A688" s="3" t="s">
        <v>92</v>
      </c>
      <c r="B688" s="4">
        <v>-112</v>
      </c>
      <c r="C688" s="3" t="s">
        <v>2</v>
      </c>
      <c r="D688" s="3" t="s">
        <v>335</v>
      </c>
    </row>
    <row r="689" spans="1:4" x14ac:dyDescent="0.25">
      <c r="A689" s="1"/>
      <c r="B689" s="2">
        <v>180</v>
      </c>
      <c r="C689" s="27" t="s">
        <v>336</v>
      </c>
      <c r="D689" s="28"/>
    </row>
    <row r="690" spans="1:4" x14ac:dyDescent="0.25">
      <c r="A690" s="3" t="s">
        <v>95</v>
      </c>
      <c r="B690" s="4">
        <v>180</v>
      </c>
      <c r="C690" s="3" t="s">
        <v>2</v>
      </c>
      <c r="D690" s="3" t="s">
        <v>337</v>
      </c>
    </row>
    <row r="691" spans="1:4" x14ac:dyDescent="0.25">
      <c r="A691" s="1"/>
      <c r="B691" s="2">
        <v>1918</v>
      </c>
      <c r="C691" s="27" t="s">
        <v>338</v>
      </c>
      <c r="D691" s="28"/>
    </row>
    <row r="692" spans="1:4" x14ac:dyDescent="0.25">
      <c r="A692" s="3" t="s">
        <v>95</v>
      </c>
      <c r="B692" s="4">
        <v>1918</v>
      </c>
      <c r="C692" s="3" t="s">
        <v>2</v>
      </c>
      <c r="D692" s="3" t="s">
        <v>115</v>
      </c>
    </row>
    <row r="693" spans="1:4" x14ac:dyDescent="0.25">
      <c r="A693" s="1"/>
      <c r="B693" s="2">
        <v>4385</v>
      </c>
      <c r="C693" s="27" t="s">
        <v>339</v>
      </c>
      <c r="D693" s="28"/>
    </row>
    <row r="694" spans="1:4" x14ac:dyDescent="0.25">
      <c r="A694" s="3" t="s">
        <v>92</v>
      </c>
      <c r="B694" s="4">
        <v>4300</v>
      </c>
      <c r="C694" s="3" t="s">
        <v>2</v>
      </c>
      <c r="D694" s="3" t="s">
        <v>126</v>
      </c>
    </row>
    <row r="695" spans="1:4" x14ac:dyDescent="0.25">
      <c r="A695" s="3" t="s">
        <v>95</v>
      </c>
      <c r="B695" s="4">
        <v>85</v>
      </c>
      <c r="C695" s="3" t="s">
        <v>2</v>
      </c>
      <c r="D695" s="3" t="s">
        <v>126</v>
      </c>
    </row>
    <row r="696" spans="1:4" x14ac:dyDescent="0.25">
      <c r="A696" s="1"/>
      <c r="B696" s="2">
        <v>2441</v>
      </c>
      <c r="C696" s="27" t="s">
        <v>340</v>
      </c>
      <c r="D696" s="28"/>
    </row>
    <row r="697" spans="1:4" x14ac:dyDescent="0.25">
      <c r="A697" s="3" t="s">
        <v>104</v>
      </c>
      <c r="B697" s="4">
        <v>1975</v>
      </c>
      <c r="C697" s="3" t="s">
        <v>2</v>
      </c>
      <c r="D697" s="3" t="s">
        <v>120</v>
      </c>
    </row>
    <row r="698" spans="1:4" x14ac:dyDescent="0.25">
      <c r="A698" s="3" t="s">
        <v>107</v>
      </c>
      <c r="B698" s="4">
        <v>466</v>
      </c>
      <c r="C698" s="3" t="s">
        <v>2</v>
      </c>
      <c r="D698" s="3" t="s">
        <v>120</v>
      </c>
    </row>
    <row r="699" spans="1:4" x14ac:dyDescent="0.25">
      <c r="A699" s="1"/>
      <c r="B699" s="2">
        <v>67887</v>
      </c>
      <c r="C699" s="27" t="s">
        <v>341</v>
      </c>
      <c r="D699" s="28"/>
    </row>
    <row r="700" spans="1:4" x14ac:dyDescent="0.25">
      <c r="A700" s="3" t="s">
        <v>92</v>
      </c>
      <c r="B700" s="4">
        <v>23813</v>
      </c>
      <c r="C700" s="3" t="s">
        <v>2</v>
      </c>
      <c r="D700" s="3" t="s">
        <v>638</v>
      </c>
    </row>
    <row r="701" spans="1:4" x14ac:dyDescent="0.25">
      <c r="A701" s="3" t="s">
        <v>92</v>
      </c>
      <c r="B701" s="4">
        <v>44074</v>
      </c>
      <c r="C701" s="3" t="s">
        <v>2</v>
      </c>
      <c r="D701" s="3" t="s">
        <v>342</v>
      </c>
    </row>
    <row r="702" spans="1:4" x14ac:dyDescent="0.25">
      <c r="A702" s="5"/>
      <c r="B702" s="6">
        <v>94479</v>
      </c>
      <c r="C702" s="25" t="s">
        <v>343</v>
      </c>
      <c r="D702" s="26"/>
    </row>
    <row r="703" spans="1:4" x14ac:dyDescent="0.25">
      <c r="A703" s="1"/>
      <c r="B703" s="2">
        <v>2700</v>
      </c>
      <c r="C703" s="27" t="s">
        <v>344</v>
      </c>
      <c r="D703" s="28"/>
    </row>
    <row r="704" spans="1:4" x14ac:dyDescent="0.25">
      <c r="A704" s="3" t="s">
        <v>92</v>
      </c>
      <c r="B704" s="4">
        <v>2700</v>
      </c>
      <c r="C704" s="3" t="s">
        <v>2</v>
      </c>
      <c r="D704" s="3" t="s">
        <v>639</v>
      </c>
    </row>
    <row r="705" spans="1:4" x14ac:dyDescent="0.25">
      <c r="A705" s="1"/>
      <c r="B705" s="2">
        <v>-2226</v>
      </c>
      <c r="C705" s="27" t="s">
        <v>345</v>
      </c>
      <c r="D705" s="28"/>
    </row>
    <row r="706" spans="1:4" x14ac:dyDescent="0.25">
      <c r="A706" s="3" t="s">
        <v>92</v>
      </c>
      <c r="B706" s="4">
        <v>132</v>
      </c>
      <c r="C706" s="3" t="s">
        <v>2</v>
      </c>
      <c r="D706" s="3" t="s">
        <v>658</v>
      </c>
    </row>
    <row r="707" spans="1:4" x14ac:dyDescent="0.25">
      <c r="A707" s="3" t="s">
        <v>92</v>
      </c>
      <c r="B707" s="4">
        <v>-240</v>
      </c>
      <c r="C707" s="3" t="s">
        <v>2</v>
      </c>
      <c r="D707" s="3" t="s">
        <v>126</v>
      </c>
    </row>
    <row r="708" spans="1:4" x14ac:dyDescent="0.25">
      <c r="A708" s="3" t="s">
        <v>95</v>
      </c>
      <c r="B708" s="4">
        <v>164</v>
      </c>
      <c r="C708" s="3" t="s">
        <v>2</v>
      </c>
      <c r="D708" s="3" t="s">
        <v>346</v>
      </c>
    </row>
    <row r="709" spans="1:4" x14ac:dyDescent="0.25">
      <c r="A709" s="3" t="s">
        <v>95</v>
      </c>
      <c r="B709" s="4">
        <v>-2000</v>
      </c>
      <c r="C709" s="3" t="s">
        <v>2</v>
      </c>
      <c r="D709" s="3" t="s">
        <v>83</v>
      </c>
    </row>
    <row r="710" spans="1:4" x14ac:dyDescent="0.25">
      <c r="A710" s="3" t="s">
        <v>95</v>
      </c>
      <c r="B710" s="4">
        <v>-2162</v>
      </c>
      <c r="C710" s="3" t="s">
        <v>2</v>
      </c>
      <c r="D710" s="3" t="s">
        <v>126</v>
      </c>
    </row>
    <row r="711" spans="1:4" x14ac:dyDescent="0.25">
      <c r="A711" s="3" t="s">
        <v>156</v>
      </c>
      <c r="B711" s="4">
        <v>-120</v>
      </c>
      <c r="C711" s="3" t="s">
        <v>2</v>
      </c>
      <c r="D711" s="3" t="s">
        <v>126</v>
      </c>
    </row>
    <row r="712" spans="1:4" x14ac:dyDescent="0.25">
      <c r="A712" s="3" t="s">
        <v>149</v>
      </c>
      <c r="B712" s="4">
        <v>2000</v>
      </c>
      <c r="C712" s="3" t="s">
        <v>2</v>
      </c>
      <c r="D712" s="3" t="s">
        <v>83</v>
      </c>
    </row>
    <row r="713" spans="1:4" x14ac:dyDescent="0.25">
      <c r="A713" s="1"/>
      <c r="B713" s="2">
        <v>603</v>
      </c>
      <c r="C713" s="27" t="s">
        <v>347</v>
      </c>
      <c r="D713" s="28"/>
    </row>
    <row r="714" spans="1:4" x14ac:dyDescent="0.25">
      <c r="A714" s="3" t="s">
        <v>95</v>
      </c>
      <c r="B714" s="4">
        <v>603</v>
      </c>
      <c r="C714" s="3" t="s">
        <v>2</v>
      </c>
      <c r="D714" s="3" t="s">
        <v>348</v>
      </c>
    </row>
    <row r="715" spans="1:4" x14ac:dyDescent="0.25">
      <c r="A715" s="1"/>
      <c r="B715" s="2">
        <v>7620</v>
      </c>
      <c r="C715" s="27" t="s">
        <v>349</v>
      </c>
      <c r="D715" s="28"/>
    </row>
    <row r="716" spans="1:4" x14ac:dyDescent="0.25">
      <c r="A716" s="3" t="s">
        <v>95</v>
      </c>
      <c r="B716" s="4">
        <v>2345</v>
      </c>
      <c r="C716" s="3" t="s">
        <v>2</v>
      </c>
      <c r="D716" s="3" t="s">
        <v>100</v>
      </c>
    </row>
    <row r="717" spans="1:4" x14ac:dyDescent="0.25">
      <c r="A717" s="3" t="s">
        <v>95</v>
      </c>
      <c r="B717" s="4">
        <v>2345</v>
      </c>
      <c r="C717" s="3" t="s">
        <v>2</v>
      </c>
      <c r="D717" s="3" t="s">
        <v>99</v>
      </c>
    </row>
    <row r="718" spans="1:4" x14ac:dyDescent="0.25">
      <c r="A718" s="3" t="s">
        <v>95</v>
      </c>
      <c r="B718" s="4">
        <v>2930</v>
      </c>
      <c r="C718" s="3" t="s">
        <v>2</v>
      </c>
      <c r="D718" s="3" t="s">
        <v>98</v>
      </c>
    </row>
    <row r="719" spans="1:4" x14ac:dyDescent="0.25">
      <c r="A719" s="3" t="s">
        <v>95</v>
      </c>
      <c r="B719" s="4">
        <v>-162</v>
      </c>
      <c r="C719" s="3" t="s">
        <v>2</v>
      </c>
      <c r="D719" s="3" t="s">
        <v>582</v>
      </c>
    </row>
    <row r="720" spans="1:4" x14ac:dyDescent="0.25">
      <c r="A720" s="3" t="s">
        <v>124</v>
      </c>
      <c r="B720" s="4">
        <v>162</v>
      </c>
      <c r="C720" s="3" t="s">
        <v>2</v>
      </c>
      <c r="D720" s="3" t="s">
        <v>583</v>
      </c>
    </row>
    <row r="721" spans="1:4" x14ac:dyDescent="0.25">
      <c r="A721" s="1"/>
      <c r="B721" s="2">
        <v>18374</v>
      </c>
      <c r="C721" s="27" t="s">
        <v>350</v>
      </c>
      <c r="D721" s="28"/>
    </row>
    <row r="722" spans="1:4" x14ac:dyDescent="0.25">
      <c r="A722" s="3" t="s">
        <v>104</v>
      </c>
      <c r="B722" s="4">
        <v>2070</v>
      </c>
      <c r="C722" s="3" t="s">
        <v>2</v>
      </c>
      <c r="D722" s="3" t="s">
        <v>351</v>
      </c>
    </row>
    <row r="723" spans="1:4" x14ac:dyDescent="0.25">
      <c r="A723" s="3" t="s">
        <v>104</v>
      </c>
      <c r="B723" s="4">
        <v>12788</v>
      </c>
      <c r="C723" s="3" t="s">
        <v>2</v>
      </c>
      <c r="D723" s="3" t="s">
        <v>106</v>
      </c>
    </row>
    <row r="724" spans="1:4" x14ac:dyDescent="0.25">
      <c r="A724" s="3" t="s">
        <v>104</v>
      </c>
      <c r="B724" s="4">
        <v>14</v>
      </c>
      <c r="C724" s="3" t="s">
        <v>2</v>
      </c>
      <c r="D724" s="3" t="s">
        <v>83</v>
      </c>
    </row>
    <row r="725" spans="1:4" x14ac:dyDescent="0.25">
      <c r="A725" s="3" t="s">
        <v>107</v>
      </c>
      <c r="B725" s="4">
        <v>3017</v>
      </c>
      <c r="C725" s="3" t="s">
        <v>2</v>
      </c>
      <c r="D725" s="3" t="s">
        <v>106</v>
      </c>
    </row>
    <row r="726" spans="1:4" x14ac:dyDescent="0.25">
      <c r="A726" s="3" t="s">
        <v>107</v>
      </c>
      <c r="B726" s="4">
        <v>297</v>
      </c>
      <c r="C726" s="3" t="s">
        <v>2</v>
      </c>
      <c r="D726" s="3" t="s">
        <v>351</v>
      </c>
    </row>
    <row r="727" spans="1:4" x14ac:dyDescent="0.25">
      <c r="A727" s="3" t="s">
        <v>107</v>
      </c>
      <c r="B727" s="4">
        <v>188</v>
      </c>
      <c r="C727" s="3" t="s">
        <v>2</v>
      </c>
      <c r="D727" s="3" t="s">
        <v>83</v>
      </c>
    </row>
    <row r="728" spans="1:4" x14ac:dyDescent="0.25">
      <c r="A728" s="1"/>
      <c r="B728" s="2">
        <v>51919</v>
      </c>
      <c r="C728" s="27" t="s">
        <v>352</v>
      </c>
      <c r="D728" s="28"/>
    </row>
    <row r="729" spans="1:4" x14ac:dyDescent="0.25">
      <c r="A729" s="3" t="s">
        <v>104</v>
      </c>
      <c r="B729" s="4">
        <v>42009</v>
      </c>
      <c r="C729" s="3" t="s">
        <v>2</v>
      </c>
      <c r="D729" s="3" t="s">
        <v>110</v>
      </c>
    </row>
    <row r="730" spans="1:4" x14ac:dyDescent="0.25">
      <c r="A730" s="3" t="s">
        <v>107</v>
      </c>
      <c r="B730" s="4">
        <v>9910</v>
      </c>
      <c r="C730" s="3" t="s">
        <v>2</v>
      </c>
      <c r="D730" s="3" t="s">
        <v>110</v>
      </c>
    </row>
    <row r="731" spans="1:4" x14ac:dyDescent="0.25">
      <c r="A731" s="1"/>
      <c r="B731" s="2">
        <v>959</v>
      </c>
      <c r="C731" s="27" t="s">
        <v>353</v>
      </c>
      <c r="D731" s="28"/>
    </row>
    <row r="732" spans="1:4" x14ac:dyDescent="0.25">
      <c r="A732" s="3" t="s">
        <v>104</v>
      </c>
      <c r="B732" s="4">
        <v>2854</v>
      </c>
      <c r="C732" s="3" t="s">
        <v>2</v>
      </c>
      <c r="D732" s="3" t="s">
        <v>112</v>
      </c>
    </row>
    <row r="733" spans="1:4" x14ac:dyDescent="0.25">
      <c r="A733" s="3" t="s">
        <v>104</v>
      </c>
      <c r="B733" s="4">
        <v>-2150</v>
      </c>
      <c r="C733" s="3" t="s">
        <v>2</v>
      </c>
      <c r="D733" s="3" t="s">
        <v>354</v>
      </c>
    </row>
    <row r="734" spans="1:4" x14ac:dyDescent="0.25">
      <c r="A734" s="3" t="s">
        <v>107</v>
      </c>
      <c r="B734" s="4">
        <v>674</v>
      </c>
      <c r="C734" s="3" t="s">
        <v>2</v>
      </c>
      <c r="D734" s="3" t="s">
        <v>112</v>
      </c>
    </row>
    <row r="735" spans="1:4" x14ac:dyDescent="0.25">
      <c r="A735" s="3" t="s">
        <v>107</v>
      </c>
      <c r="B735" s="4">
        <v>-419</v>
      </c>
      <c r="C735" s="3" t="s">
        <v>2</v>
      </c>
      <c r="D735" s="3" t="s">
        <v>354</v>
      </c>
    </row>
    <row r="736" spans="1:4" x14ac:dyDescent="0.25">
      <c r="A736" s="1"/>
      <c r="B736" s="2">
        <v>17</v>
      </c>
      <c r="C736" s="27" t="s">
        <v>355</v>
      </c>
      <c r="D736" s="28"/>
    </row>
    <row r="737" spans="1:4" x14ac:dyDescent="0.25">
      <c r="A737" s="3" t="s">
        <v>95</v>
      </c>
      <c r="B737" s="4">
        <v>17</v>
      </c>
      <c r="C737" s="3" t="s">
        <v>2</v>
      </c>
      <c r="D737" s="3" t="s">
        <v>115</v>
      </c>
    </row>
    <row r="738" spans="1:4" x14ac:dyDescent="0.25">
      <c r="A738" s="1"/>
      <c r="B738" s="2">
        <v>4408</v>
      </c>
      <c r="C738" s="27" t="s">
        <v>356</v>
      </c>
      <c r="D738" s="28"/>
    </row>
    <row r="739" spans="1:4" x14ac:dyDescent="0.25">
      <c r="A739" s="3" t="s">
        <v>104</v>
      </c>
      <c r="B739" s="4">
        <v>3567</v>
      </c>
      <c r="C739" s="3" t="s">
        <v>2</v>
      </c>
      <c r="D739" s="3" t="s">
        <v>191</v>
      </c>
    </row>
    <row r="740" spans="1:4" x14ac:dyDescent="0.25">
      <c r="A740" s="3" t="s">
        <v>107</v>
      </c>
      <c r="B740" s="4">
        <v>841</v>
      </c>
      <c r="C740" s="3" t="s">
        <v>2</v>
      </c>
      <c r="D740" s="3" t="s">
        <v>191</v>
      </c>
    </row>
    <row r="741" spans="1:4" x14ac:dyDescent="0.25">
      <c r="A741" s="1"/>
      <c r="B741" s="2">
        <v>10105</v>
      </c>
      <c r="C741" s="27" t="s">
        <v>357</v>
      </c>
      <c r="D741" s="28"/>
    </row>
    <row r="742" spans="1:4" x14ac:dyDescent="0.25">
      <c r="A742" s="3" t="s">
        <v>104</v>
      </c>
      <c r="B742" s="4">
        <v>8176</v>
      </c>
      <c r="C742" s="3" t="s">
        <v>2</v>
      </c>
      <c r="D742" s="3" t="s">
        <v>106</v>
      </c>
    </row>
    <row r="743" spans="1:4" x14ac:dyDescent="0.25">
      <c r="A743" s="3" t="s">
        <v>107</v>
      </c>
      <c r="B743" s="4">
        <v>1929</v>
      </c>
      <c r="C743" s="3" t="s">
        <v>2</v>
      </c>
      <c r="D743" s="3" t="s">
        <v>106</v>
      </c>
    </row>
    <row r="744" spans="1:4" x14ac:dyDescent="0.25">
      <c r="A744" s="5"/>
      <c r="B744" s="6">
        <v>305137</v>
      </c>
      <c r="C744" s="25" t="s">
        <v>44</v>
      </c>
      <c r="D744" s="26"/>
    </row>
    <row r="745" spans="1:4" x14ac:dyDescent="0.25">
      <c r="A745" s="1"/>
      <c r="B745" s="2">
        <v>-7112</v>
      </c>
      <c r="C745" s="27" t="s">
        <v>358</v>
      </c>
      <c r="D745" s="28"/>
    </row>
    <row r="746" spans="1:4" x14ac:dyDescent="0.25">
      <c r="A746" s="3" t="s">
        <v>92</v>
      </c>
      <c r="B746" s="4">
        <v>900</v>
      </c>
      <c r="C746" s="3" t="s">
        <v>2</v>
      </c>
      <c r="D746" s="3" t="s">
        <v>584</v>
      </c>
    </row>
    <row r="747" spans="1:4" x14ac:dyDescent="0.25">
      <c r="A747" s="3" t="s">
        <v>92</v>
      </c>
      <c r="B747" s="4">
        <v>200</v>
      </c>
      <c r="C747" s="3" t="s">
        <v>2</v>
      </c>
      <c r="D747" s="3" t="s">
        <v>83</v>
      </c>
    </row>
    <row r="748" spans="1:4" x14ac:dyDescent="0.25">
      <c r="A748" s="3" t="s">
        <v>95</v>
      </c>
      <c r="B748" s="4">
        <v>-7207</v>
      </c>
      <c r="C748" s="3" t="s">
        <v>2</v>
      </c>
      <c r="D748" s="3" t="s">
        <v>126</v>
      </c>
    </row>
    <row r="749" spans="1:4" x14ac:dyDescent="0.25">
      <c r="A749" s="3" t="s">
        <v>95</v>
      </c>
      <c r="B749" s="4">
        <v>195</v>
      </c>
      <c r="C749" s="3" t="s">
        <v>2</v>
      </c>
      <c r="D749" s="3" t="s">
        <v>584</v>
      </c>
    </row>
    <row r="750" spans="1:4" x14ac:dyDescent="0.25">
      <c r="A750" s="3" t="s">
        <v>95</v>
      </c>
      <c r="B750" s="4">
        <v>-200</v>
      </c>
      <c r="C750" s="3" t="s">
        <v>2</v>
      </c>
      <c r="D750" s="3" t="s">
        <v>83</v>
      </c>
    </row>
    <row r="751" spans="1:4" x14ac:dyDescent="0.25">
      <c r="A751" s="3" t="s">
        <v>149</v>
      </c>
      <c r="B751" s="4">
        <v>-1000</v>
      </c>
      <c r="C751" s="3" t="s">
        <v>2</v>
      </c>
      <c r="D751" s="3" t="s">
        <v>126</v>
      </c>
    </row>
    <row r="752" spans="1:4" x14ac:dyDescent="0.25">
      <c r="A752" s="1"/>
      <c r="B752" s="2">
        <v>6559</v>
      </c>
      <c r="C752" s="27" t="s">
        <v>359</v>
      </c>
      <c r="D752" s="28"/>
    </row>
    <row r="753" spans="1:4" x14ac:dyDescent="0.25">
      <c r="A753" s="3" t="s">
        <v>92</v>
      </c>
      <c r="B753" s="20">
        <v>6559</v>
      </c>
      <c r="C753" s="21" t="s">
        <v>2</v>
      </c>
      <c r="D753" s="21" t="s">
        <v>646</v>
      </c>
    </row>
    <row r="754" spans="1:4" x14ac:dyDescent="0.25">
      <c r="A754" s="1"/>
      <c r="B754" s="2">
        <v>23527</v>
      </c>
      <c r="C754" s="27" t="s">
        <v>360</v>
      </c>
      <c r="D754" s="28"/>
    </row>
    <row r="755" spans="1:4" x14ac:dyDescent="0.25">
      <c r="A755" s="3" t="s">
        <v>95</v>
      </c>
      <c r="B755" s="4">
        <v>3000</v>
      </c>
      <c r="C755" s="3" t="s">
        <v>2</v>
      </c>
      <c r="D755" s="3" t="s">
        <v>361</v>
      </c>
    </row>
    <row r="756" spans="1:4" x14ac:dyDescent="0.25">
      <c r="A756" s="3" t="s">
        <v>95</v>
      </c>
      <c r="B756" s="4">
        <v>4595</v>
      </c>
      <c r="C756" s="3" t="s">
        <v>2</v>
      </c>
      <c r="D756" s="3" t="s">
        <v>98</v>
      </c>
    </row>
    <row r="757" spans="1:4" x14ac:dyDescent="0.25">
      <c r="A757" s="3" t="s">
        <v>95</v>
      </c>
      <c r="B757" s="4">
        <v>7419</v>
      </c>
      <c r="C757" s="3" t="s">
        <v>2</v>
      </c>
      <c r="D757" s="3" t="s">
        <v>100</v>
      </c>
    </row>
    <row r="758" spans="1:4" x14ac:dyDescent="0.25">
      <c r="A758" s="3" t="s">
        <v>95</v>
      </c>
      <c r="B758" s="4">
        <v>7419</v>
      </c>
      <c r="C758" s="3" t="s">
        <v>2</v>
      </c>
      <c r="D758" s="3" t="s">
        <v>99</v>
      </c>
    </row>
    <row r="759" spans="1:4" x14ac:dyDescent="0.25">
      <c r="A759" s="3" t="s">
        <v>95</v>
      </c>
      <c r="B759" s="4">
        <v>547</v>
      </c>
      <c r="C759" s="3" t="s">
        <v>2</v>
      </c>
      <c r="D759" s="3" t="s">
        <v>362</v>
      </c>
    </row>
    <row r="760" spans="1:4" x14ac:dyDescent="0.25">
      <c r="A760" s="3" t="s">
        <v>124</v>
      </c>
      <c r="B760" s="4">
        <v>547</v>
      </c>
      <c r="C760" s="3" t="s">
        <v>2</v>
      </c>
      <c r="D760" s="3" t="s">
        <v>363</v>
      </c>
    </row>
    <row r="761" spans="1:4" x14ac:dyDescent="0.25">
      <c r="A761" s="1"/>
      <c r="B761" s="2">
        <v>2017</v>
      </c>
      <c r="C761" s="27" t="s">
        <v>364</v>
      </c>
      <c r="D761" s="28"/>
    </row>
    <row r="762" spans="1:4" x14ac:dyDescent="0.25">
      <c r="A762" s="3" t="s">
        <v>104</v>
      </c>
      <c r="B762" s="4">
        <v>1632</v>
      </c>
      <c r="C762" s="3" t="s">
        <v>2</v>
      </c>
      <c r="D762" s="3" t="s">
        <v>106</v>
      </c>
    </row>
    <row r="763" spans="1:4" x14ac:dyDescent="0.25">
      <c r="A763" s="3" t="s">
        <v>107</v>
      </c>
      <c r="B763" s="4">
        <v>385</v>
      </c>
      <c r="C763" s="3" t="s">
        <v>2</v>
      </c>
      <c r="D763" s="3" t="s">
        <v>106</v>
      </c>
    </row>
    <row r="764" spans="1:4" x14ac:dyDescent="0.25">
      <c r="A764" s="1"/>
      <c r="B764" s="2">
        <v>133354</v>
      </c>
      <c r="C764" s="27" t="s">
        <v>365</v>
      </c>
      <c r="D764" s="28"/>
    </row>
    <row r="765" spans="1:4" x14ac:dyDescent="0.25">
      <c r="A765" s="3" t="s">
        <v>104</v>
      </c>
      <c r="B765" s="4">
        <v>107900</v>
      </c>
      <c r="C765" s="3" t="s">
        <v>2</v>
      </c>
      <c r="D765" s="3" t="s">
        <v>110</v>
      </c>
    </row>
    <row r="766" spans="1:4" x14ac:dyDescent="0.25">
      <c r="A766" s="3" t="s">
        <v>107</v>
      </c>
      <c r="B766" s="4">
        <v>25454</v>
      </c>
      <c r="C766" s="3" t="s">
        <v>2</v>
      </c>
      <c r="D766" s="3" t="s">
        <v>110</v>
      </c>
    </row>
    <row r="767" spans="1:4" x14ac:dyDescent="0.25">
      <c r="A767" s="1"/>
      <c r="B767" s="2">
        <v>3561</v>
      </c>
      <c r="C767" s="27" t="s">
        <v>366</v>
      </c>
      <c r="D767" s="28"/>
    </row>
    <row r="768" spans="1:4" x14ac:dyDescent="0.25">
      <c r="A768" s="3" t="s">
        <v>104</v>
      </c>
      <c r="B768" s="4">
        <v>2881</v>
      </c>
      <c r="C768" s="3" t="s">
        <v>2</v>
      </c>
      <c r="D768" s="3" t="s">
        <v>112</v>
      </c>
    </row>
    <row r="769" spans="1:4" x14ac:dyDescent="0.25">
      <c r="A769" s="3" t="s">
        <v>107</v>
      </c>
      <c r="B769" s="4">
        <v>680</v>
      </c>
      <c r="C769" s="3" t="s">
        <v>2</v>
      </c>
      <c r="D769" s="3" t="s">
        <v>112</v>
      </c>
    </row>
    <row r="770" spans="1:4" x14ac:dyDescent="0.25">
      <c r="A770" s="1"/>
      <c r="B770" s="2">
        <v>18084</v>
      </c>
      <c r="C770" s="27" t="s">
        <v>367</v>
      </c>
      <c r="D770" s="28"/>
    </row>
    <row r="771" spans="1:4" x14ac:dyDescent="0.25">
      <c r="A771" s="3" t="s">
        <v>95</v>
      </c>
      <c r="B771" s="4">
        <v>3468</v>
      </c>
      <c r="C771" s="3" t="s">
        <v>2</v>
      </c>
      <c r="D771" s="3" t="s">
        <v>368</v>
      </c>
    </row>
    <row r="772" spans="1:4" x14ac:dyDescent="0.25">
      <c r="A772" s="3" t="s">
        <v>95</v>
      </c>
      <c r="B772" s="4">
        <v>9997</v>
      </c>
      <c r="C772" s="3" t="s">
        <v>2</v>
      </c>
      <c r="D772" s="3" t="s">
        <v>115</v>
      </c>
    </row>
    <row r="773" spans="1:4" x14ac:dyDescent="0.25">
      <c r="A773" s="3" t="s">
        <v>95</v>
      </c>
      <c r="B773" s="4">
        <v>87</v>
      </c>
      <c r="C773" s="3" t="s">
        <v>2</v>
      </c>
      <c r="D773" s="3" t="s">
        <v>369</v>
      </c>
    </row>
    <row r="774" spans="1:4" x14ac:dyDescent="0.25">
      <c r="A774" s="3" t="s">
        <v>124</v>
      </c>
      <c r="B774" s="4">
        <v>4532</v>
      </c>
      <c r="C774" s="3" t="s">
        <v>2</v>
      </c>
      <c r="D774" s="3" t="s">
        <v>370</v>
      </c>
    </row>
    <row r="775" spans="1:4" x14ac:dyDescent="0.25">
      <c r="A775" s="1"/>
      <c r="B775" s="2">
        <v>37877</v>
      </c>
      <c r="C775" s="27" t="s">
        <v>371</v>
      </c>
      <c r="D775" s="28"/>
    </row>
    <row r="776" spans="1:4" x14ac:dyDescent="0.25">
      <c r="A776" s="3" t="s">
        <v>104</v>
      </c>
      <c r="B776" s="4">
        <v>30647</v>
      </c>
      <c r="C776" s="3" t="s">
        <v>2</v>
      </c>
      <c r="D776" s="3" t="s">
        <v>191</v>
      </c>
    </row>
    <row r="777" spans="1:4" x14ac:dyDescent="0.25">
      <c r="A777" s="3" t="s">
        <v>107</v>
      </c>
      <c r="B777" s="4">
        <v>7230</v>
      </c>
      <c r="C777" s="3" t="s">
        <v>2</v>
      </c>
      <c r="D777" s="3" t="s">
        <v>191</v>
      </c>
    </row>
    <row r="778" spans="1:4" x14ac:dyDescent="0.25">
      <c r="A778" s="1"/>
      <c r="B778" s="2">
        <v>76834</v>
      </c>
      <c r="C778" s="27" t="s">
        <v>372</v>
      </c>
      <c r="D778" s="28"/>
    </row>
    <row r="779" spans="1:4" x14ac:dyDescent="0.25">
      <c r="A779" s="3" t="s">
        <v>104</v>
      </c>
      <c r="B779" s="4">
        <v>62168</v>
      </c>
      <c r="C779" s="3" t="s">
        <v>2</v>
      </c>
      <c r="D779" s="3" t="s">
        <v>106</v>
      </c>
    </row>
    <row r="780" spans="1:4" x14ac:dyDescent="0.25">
      <c r="A780" s="3" t="s">
        <v>104</v>
      </c>
      <c r="B780" s="4">
        <v>-1144</v>
      </c>
      <c r="C780" s="3" t="s">
        <v>2</v>
      </c>
      <c r="D780" s="3" t="s">
        <v>83</v>
      </c>
    </row>
    <row r="781" spans="1:4" x14ac:dyDescent="0.25">
      <c r="A781" s="3" t="s">
        <v>107</v>
      </c>
      <c r="B781" s="4">
        <v>14666</v>
      </c>
      <c r="C781" s="3" t="s">
        <v>2</v>
      </c>
      <c r="D781" s="3" t="s">
        <v>106</v>
      </c>
    </row>
    <row r="782" spans="1:4" x14ac:dyDescent="0.25">
      <c r="A782" s="3" t="s">
        <v>107</v>
      </c>
      <c r="B782" s="4">
        <v>1144</v>
      </c>
      <c r="C782" s="3" t="s">
        <v>2</v>
      </c>
      <c r="D782" s="3" t="s">
        <v>83</v>
      </c>
    </row>
    <row r="783" spans="1:4" x14ac:dyDescent="0.25">
      <c r="A783" s="1"/>
      <c r="B783" s="2">
        <v>1335</v>
      </c>
      <c r="C783" s="27" t="s">
        <v>373</v>
      </c>
      <c r="D783" s="28"/>
    </row>
    <row r="784" spans="1:4" x14ac:dyDescent="0.25">
      <c r="A784" s="3" t="s">
        <v>104</v>
      </c>
      <c r="B784" s="4">
        <v>1081</v>
      </c>
      <c r="C784" s="3" t="s">
        <v>2</v>
      </c>
      <c r="D784" s="3" t="s">
        <v>112</v>
      </c>
    </row>
    <row r="785" spans="1:4" x14ac:dyDescent="0.25">
      <c r="A785" s="3" t="s">
        <v>107</v>
      </c>
      <c r="B785" s="4">
        <v>254</v>
      </c>
      <c r="C785" s="3" t="s">
        <v>2</v>
      </c>
      <c r="D785" s="3" t="s">
        <v>112</v>
      </c>
    </row>
    <row r="786" spans="1:4" x14ac:dyDescent="0.25">
      <c r="A786" s="1"/>
      <c r="B786" s="2">
        <v>9101</v>
      </c>
      <c r="C786" s="27" t="s">
        <v>374</v>
      </c>
      <c r="D786" s="28"/>
    </row>
    <row r="787" spans="1:4" x14ac:dyDescent="0.25">
      <c r="A787" s="3" t="s">
        <v>104</v>
      </c>
      <c r="B787" s="4">
        <v>7248</v>
      </c>
      <c r="C787" s="3" t="s">
        <v>2</v>
      </c>
      <c r="D787" s="3" t="s">
        <v>375</v>
      </c>
    </row>
    <row r="788" spans="1:4" x14ac:dyDescent="0.25">
      <c r="A788" s="3" t="s">
        <v>107</v>
      </c>
      <c r="B788" s="4">
        <v>1853</v>
      </c>
      <c r="C788" s="3" t="s">
        <v>2</v>
      </c>
      <c r="D788" s="3" t="s">
        <v>375</v>
      </c>
    </row>
    <row r="789" spans="1:4" x14ac:dyDescent="0.25">
      <c r="A789" s="5"/>
      <c r="B789" s="6">
        <v>-9598</v>
      </c>
      <c r="C789" s="25" t="s">
        <v>376</v>
      </c>
      <c r="D789" s="26"/>
    </row>
    <row r="790" spans="1:4" x14ac:dyDescent="0.25">
      <c r="A790" s="1"/>
      <c r="B790" s="2">
        <v>-250</v>
      </c>
      <c r="C790" s="27" t="s">
        <v>377</v>
      </c>
      <c r="D790" s="28"/>
    </row>
    <row r="791" spans="1:4" ht="23.25" x14ac:dyDescent="0.25">
      <c r="A791" s="3" t="s">
        <v>92</v>
      </c>
      <c r="B791" s="4">
        <v>-250</v>
      </c>
      <c r="C791" s="3" t="s">
        <v>2</v>
      </c>
      <c r="D791" s="3" t="s">
        <v>378</v>
      </c>
    </row>
    <row r="792" spans="1:4" x14ac:dyDescent="0.25">
      <c r="A792" s="1"/>
      <c r="B792" s="2">
        <v>-48</v>
      </c>
      <c r="C792" s="27" t="s">
        <v>379</v>
      </c>
      <c r="D792" s="28"/>
    </row>
    <row r="793" spans="1:4" x14ac:dyDescent="0.25">
      <c r="A793" s="3" t="s">
        <v>92</v>
      </c>
      <c r="B793" s="4">
        <v>30</v>
      </c>
      <c r="C793" s="3" t="s">
        <v>2</v>
      </c>
      <c r="D793" s="3" t="s">
        <v>83</v>
      </c>
    </row>
    <row r="794" spans="1:4" x14ac:dyDescent="0.25">
      <c r="A794" s="3" t="s">
        <v>95</v>
      </c>
      <c r="B794" s="4">
        <v>-30</v>
      </c>
      <c r="C794" s="3" t="s">
        <v>2</v>
      </c>
      <c r="D794" s="3" t="s">
        <v>83</v>
      </c>
    </row>
    <row r="795" spans="1:4" x14ac:dyDescent="0.25">
      <c r="A795" s="3" t="s">
        <v>95</v>
      </c>
      <c r="B795" s="4">
        <v>-48</v>
      </c>
      <c r="C795" s="3" t="s">
        <v>2</v>
      </c>
      <c r="D795" s="3" t="s">
        <v>585</v>
      </c>
    </row>
    <row r="796" spans="1:4" x14ac:dyDescent="0.25">
      <c r="A796" s="1"/>
      <c r="B796" s="2">
        <v>-10949</v>
      </c>
      <c r="C796" s="27" t="s">
        <v>380</v>
      </c>
      <c r="D796" s="28"/>
    </row>
    <row r="797" spans="1:4" x14ac:dyDescent="0.25">
      <c r="A797" s="3" t="s">
        <v>92</v>
      </c>
      <c r="B797" s="4">
        <v>-1500</v>
      </c>
      <c r="C797" s="3" t="s">
        <v>2</v>
      </c>
      <c r="D797" s="3" t="s">
        <v>126</v>
      </c>
    </row>
    <row r="798" spans="1:4" x14ac:dyDescent="0.25">
      <c r="A798" s="3" t="s">
        <v>92</v>
      </c>
      <c r="B798" s="4">
        <v>-200</v>
      </c>
      <c r="C798" s="3" t="s">
        <v>2</v>
      </c>
      <c r="D798" s="3" t="s">
        <v>83</v>
      </c>
    </row>
    <row r="799" spans="1:4" x14ac:dyDescent="0.25">
      <c r="A799" s="3" t="s">
        <v>92</v>
      </c>
      <c r="B799" s="4">
        <v>-1500</v>
      </c>
      <c r="C799" s="3" t="s">
        <v>2</v>
      </c>
      <c r="D799" s="3" t="s">
        <v>126</v>
      </c>
    </row>
    <row r="800" spans="1:4" x14ac:dyDescent="0.25">
      <c r="A800" s="3" t="s">
        <v>95</v>
      </c>
      <c r="B800" s="4">
        <v>-6049</v>
      </c>
      <c r="C800" s="3" t="s">
        <v>2</v>
      </c>
      <c r="D800" s="3" t="s">
        <v>126</v>
      </c>
    </row>
    <row r="801" spans="1:4" x14ac:dyDescent="0.25">
      <c r="A801" s="3" t="s">
        <v>95</v>
      </c>
      <c r="B801" s="4">
        <v>200</v>
      </c>
      <c r="C801" s="3" t="s">
        <v>2</v>
      </c>
      <c r="D801" s="3" t="s">
        <v>83</v>
      </c>
    </row>
    <row r="802" spans="1:4" x14ac:dyDescent="0.25">
      <c r="A802" s="3" t="s">
        <v>149</v>
      </c>
      <c r="B802" s="4">
        <v>-1900</v>
      </c>
      <c r="C802" s="3" t="s">
        <v>2</v>
      </c>
      <c r="D802" s="3" t="s">
        <v>126</v>
      </c>
    </row>
    <row r="803" spans="1:4" x14ac:dyDescent="0.25">
      <c r="A803" s="1"/>
      <c r="B803" s="2">
        <v>1649</v>
      </c>
      <c r="C803" s="27" t="s">
        <v>381</v>
      </c>
      <c r="D803" s="28"/>
    </row>
    <row r="804" spans="1:4" x14ac:dyDescent="0.25">
      <c r="A804" s="3" t="s">
        <v>104</v>
      </c>
      <c r="B804" s="4">
        <v>1334</v>
      </c>
      <c r="C804" s="3" t="s">
        <v>2</v>
      </c>
      <c r="D804" s="3" t="s">
        <v>120</v>
      </c>
    </row>
    <row r="805" spans="1:4" x14ac:dyDescent="0.25">
      <c r="A805" s="3" t="s">
        <v>107</v>
      </c>
      <c r="B805" s="4">
        <v>315</v>
      </c>
      <c r="C805" s="3" t="s">
        <v>2</v>
      </c>
      <c r="D805" s="3" t="s">
        <v>120</v>
      </c>
    </row>
    <row r="806" spans="1:4" x14ac:dyDescent="0.25">
      <c r="A806" s="5"/>
      <c r="B806" s="6">
        <v>9448</v>
      </c>
      <c r="C806" s="25" t="s">
        <v>382</v>
      </c>
      <c r="D806" s="26"/>
    </row>
    <row r="807" spans="1:4" x14ac:dyDescent="0.25">
      <c r="A807" s="1"/>
      <c r="B807" s="2">
        <v>-45</v>
      </c>
      <c r="C807" s="27" t="s">
        <v>383</v>
      </c>
      <c r="D807" s="28"/>
    </row>
    <row r="808" spans="1:4" x14ac:dyDescent="0.25">
      <c r="A808" s="3" t="s">
        <v>92</v>
      </c>
      <c r="B808" s="4">
        <v>24</v>
      </c>
      <c r="C808" s="3" t="s">
        <v>2</v>
      </c>
      <c r="D808" s="3" t="s">
        <v>384</v>
      </c>
    </row>
    <row r="809" spans="1:4" x14ac:dyDescent="0.25">
      <c r="A809" s="3" t="s">
        <v>92</v>
      </c>
      <c r="B809" s="4">
        <v>-45</v>
      </c>
      <c r="C809" s="3" t="s">
        <v>2</v>
      </c>
      <c r="D809" s="3" t="s">
        <v>588</v>
      </c>
    </row>
    <row r="810" spans="1:4" x14ac:dyDescent="0.25">
      <c r="A810" s="3" t="s">
        <v>95</v>
      </c>
      <c r="B810" s="4">
        <v>66</v>
      </c>
      <c r="C810" s="3" t="s">
        <v>2</v>
      </c>
      <c r="D810" s="3" t="s">
        <v>385</v>
      </c>
    </row>
    <row r="811" spans="1:4" x14ac:dyDescent="0.25">
      <c r="A811" s="3" t="s">
        <v>386</v>
      </c>
      <c r="B811" s="4">
        <v>-90</v>
      </c>
      <c r="C811" s="3" t="s">
        <v>2</v>
      </c>
      <c r="D811" s="3" t="s">
        <v>586</v>
      </c>
    </row>
    <row r="812" spans="1:4" x14ac:dyDescent="0.25">
      <c r="A812" s="1"/>
      <c r="B812" s="2">
        <v>33</v>
      </c>
      <c r="C812" s="27" t="s">
        <v>387</v>
      </c>
      <c r="D812" s="28"/>
    </row>
    <row r="813" spans="1:4" x14ac:dyDescent="0.25">
      <c r="A813" s="3" t="s">
        <v>92</v>
      </c>
      <c r="B813" s="4">
        <v>33</v>
      </c>
      <c r="C813" s="3" t="s">
        <v>2</v>
      </c>
      <c r="D813" s="3" t="s">
        <v>587</v>
      </c>
    </row>
    <row r="814" spans="1:4" x14ac:dyDescent="0.25">
      <c r="A814" s="3" t="s">
        <v>95</v>
      </c>
      <c r="B814" s="4">
        <v>-300</v>
      </c>
      <c r="C814" s="3" t="s">
        <v>2</v>
      </c>
      <c r="D814" s="3" t="s">
        <v>83</v>
      </c>
    </row>
    <row r="815" spans="1:4" x14ac:dyDescent="0.25">
      <c r="A815" s="3" t="s">
        <v>386</v>
      </c>
      <c r="B815" s="4">
        <v>150</v>
      </c>
      <c r="C815" s="3" t="s">
        <v>2</v>
      </c>
      <c r="D815" s="3" t="s">
        <v>83</v>
      </c>
    </row>
    <row r="816" spans="1:4" x14ac:dyDescent="0.25">
      <c r="A816" s="3" t="s">
        <v>124</v>
      </c>
      <c r="B816" s="4">
        <v>150</v>
      </c>
      <c r="C816" s="3" t="s">
        <v>2</v>
      </c>
      <c r="D816" s="3" t="s">
        <v>83</v>
      </c>
    </row>
    <row r="817" spans="1:4" x14ac:dyDescent="0.25">
      <c r="A817" s="1"/>
      <c r="B817" s="2">
        <v>-418</v>
      </c>
      <c r="C817" s="27" t="s">
        <v>388</v>
      </c>
      <c r="D817" s="28"/>
    </row>
    <row r="818" spans="1:4" x14ac:dyDescent="0.25">
      <c r="A818" s="3" t="s">
        <v>92</v>
      </c>
      <c r="B818" s="4">
        <v>-22</v>
      </c>
      <c r="C818" s="3" t="s">
        <v>2</v>
      </c>
      <c r="D818" s="3" t="s">
        <v>593</v>
      </c>
    </row>
    <row r="819" spans="1:4" x14ac:dyDescent="0.25">
      <c r="A819" s="3" t="s">
        <v>92</v>
      </c>
      <c r="B819" s="4">
        <v>-335</v>
      </c>
      <c r="C819" s="3" t="s">
        <v>2</v>
      </c>
      <c r="D819" s="3" t="s">
        <v>591</v>
      </c>
    </row>
    <row r="820" spans="1:4" x14ac:dyDescent="0.25">
      <c r="A820" s="3" t="s">
        <v>92</v>
      </c>
      <c r="B820" s="4">
        <v>-73</v>
      </c>
      <c r="C820" s="3" t="s">
        <v>2</v>
      </c>
      <c r="D820" s="3" t="s">
        <v>592</v>
      </c>
    </row>
    <row r="821" spans="1:4" x14ac:dyDescent="0.25">
      <c r="A821" s="3" t="s">
        <v>92</v>
      </c>
      <c r="B821" s="4">
        <v>-33</v>
      </c>
      <c r="C821" s="3" t="s">
        <v>2</v>
      </c>
      <c r="D821" s="3" t="s">
        <v>594</v>
      </c>
    </row>
    <row r="822" spans="1:4" x14ac:dyDescent="0.25">
      <c r="A822" s="3" t="s">
        <v>92</v>
      </c>
      <c r="B822" s="4">
        <v>45</v>
      </c>
      <c r="C822" s="3" t="s">
        <v>2</v>
      </c>
      <c r="D822" s="3" t="s">
        <v>595</v>
      </c>
    </row>
    <row r="823" spans="1:4" x14ac:dyDescent="0.25">
      <c r="A823" s="3" t="s">
        <v>92</v>
      </c>
      <c r="B823" s="4">
        <v>379</v>
      </c>
      <c r="C823" s="3" t="s">
        <v>2</v>
      </c>
      <c r="D823" s="3" t="s">
        <v>590</v>
      </c>
    </row>
    <row r="824" spans="1:4" x14ac:dyDescent="0.25">
      <c r="A824" s="3" t="s">
        <v>95</v>
      </c>
      <c r="B824" s="4">
        <v>-379</v>
      </c>
      <c r="C824" s="3" t="s">
        <v>2</v>
      </c>
      <c r="D824" s="3" t="s">
        <v>589</v>
      </c>
    </row>
    <row r="825" spans="1:4" x14ac:dyDescent="0.25">
      <c r="A825" s="1"/>
      <c r="B825" s="2">
        <v>2445</v>
      </c>
      <c r="C825" s="27" t="s">
        <v>389</v>
      </c>
      <c r="D825" s="28"/>
    </row>
    <row r="826" spans="1:4" x14ac:dyDescent="0.25">
      <c r="A826" s="3" t="s">
        <v>92</v>
      </c>
      <c r="B826" s="4">
        <v>335</v>
      </c>
      <c r="C826" s="3" t="s">
        <v>2</v>
      </c>
      <c r="D826" s="3" t="s">
        <v>587</v>
      </c>
    </row>
    <row r="827" spans="1:4" x14ac:dyDescent="0.25">
      <c r="A827" s="3" t="s">
        <v>95</v>
      </c>
      <c r="B827" s="4">
        <v>2110</v>
      </c>
      <c r="C827" s="3" t="s">
        <v>2</v>
      </c>
      <c r="D827" s="3" t="s">
        <v>115</v>
      </c>
    </row>
    <row r="828" spans="1:4" x14ac:dyDescent="0.25">
      <c r="A828" s="1"/>
      <c r="B828" s="2">
        <v>73</v>
      </c>
      <c r="C828" s="27" t="s">
        <v>390</v>
      </c>
      <c r="D828" s="28"/>
    </row>
    <row r="829" spans="1:4" x14ac:dyDescent="0.25">
      <c r="A829" s="3" t="s">
        <v>92</v>
      </c>
      <c r="B829" s="4">
        <v>73</v>
      </c>
      <c r="C829" s="3" t="s">
        <v>2</v>
      </c>
      <c r="D829" s="3" t="s">
        <v>587</v>
      </c>
    </row>
    <row r="830" spans="1:4" x14ac:dyDescent="0.25">
      <c r="A830" s="1"/>
      <c r="B830" s="2">
        <v>22</v>
      </c>
      <c r="C830" s="27" t="s">
        <v>391</v>
      </c>
      <c r="D830" s="28"/>
    </row>
    <row r="831" spans="1:4" x14ac:dyDescent="0.25">
      <c r="A831" s="3" t="s">
        <v>92</v>
      </c>
      <c r="B831" s="4">
        <v>22</v>
      </c>
      <c r="C831" s="3" t="s">
        <v>2</v>
      </c>
      <c r="D831" s="3" t="s">
        <v>587</v>
      </c>
    </row>
    <row r="832" spans="1:4" x14ac:dyDescent="0.25">
      <c r="A832" s="1"/>
      <c r="B832" s="2">
        <v>-334</v>
      </c>
      <c r="C832" s="27" t="s">
        <v>392</v>
      </c>
      <c r="D832" s="28"/>
    </row>
    <row r="833" spans="1:4" x14ac:dyDescent="0.25">
      <c r="A833" s="3" t="s">
        <v>92</v>
      </c>
      <c r="B833" s="4">
        <v>100</v>
      </c>
      <c r="C833" s="3" t="s">
        <v>2</v>
      </c>
      <c r="D833" s="3" t="s">
        <v>83</v>
      </c>
    </row>
    <row r="834" spans="1:4" x14ac:dyDescent="0.25">
      <c r="A834" s="3" t="s">
        <v>95</v>
      </c>
      <c r="B834" s="4">
        <v>-900</v>
      </c>
      <c r="C834" s="3" t="s">
        <v>2</v>
      </c>
      <c r="D834" s="3" t="s">
        <v>83</v>
      </c>
    </row>
    <row r="835" spans="1:4" x14ac:dyDescent="0.25">
      <c r="A835" s="3" t="s">
        <v>95</v>
      </c>
      <c r="B835" s="4">
        <v>-334</v>
      </c>
      <c r="C835" s="3" t="s">
        <v>2</v>
      </c>
      <c r="D835" s="3" t="s">
        <v>126</v>
      </c>
    </row>
    <row r="836" spans="1:4" x14ac:dyDescent="0.25">
      <c r="A836" s="3" t="s">
        <v>149</v>
      </c>
      <c r="B836" s="4">
        <v>800</v>
      </c>
      <c r="C836" s="3" t="s">
        <v>2</v>
      </c>
      <c r="D836" s="3" t="s">
        <v>83</v>
      </c>
    </row>
    <row r="837" spans="1:4" x14ac:dyDescent="0.25">
      <c r="A837" s="1"/>
      <c r="B837" s="2">
        <v>7672</v>
      </c>
      <c r="C837" s="27" t="s">
        <v>393</v>
      </c>
      <c r="D837" s="28"/>
    </row>
    <row r="838" spans="1:4" x14ac:dyDescent="0.25">
      <c r="A838" s="3" t="s">
        <v>92</v>
      </c>
      <c r="B838" s="4">
        <v>-374</v>
      </c>
      <c r="C838" s="3" t="s">
        <v>2</v>
      </c>
      <c r="D838" s="3" t="s">
        <v>83</v>
      </c>
    </row>
    <row r="839" spans="1:4" x14ac:dyDescent="0.25">
      <c r="A839" s="3" t="s">
        <v>95</v>
      </c>
      <c r="B839" s="4">
        <v>374</v>
      </c>
      <c r="C839" s="3" t="s">
        <v>2</v>
      </c>
      <c r="D839" s="3" t="s">
        <v>83</v>
      </c>
    </row>
    <row r="840" spans="1:4" x14ac:dyDescent="0.25">
      <c r="A840" s="3" t="s">
        <v>124</v>
      </c>
      <c r="B840" s="4">
        <v>7672</v>
      </c>
      <c r="C840" s="3" t="s">
        <v>2</v>
      </c>
      <c r="D840" s="3" t="s">
        <v>394</v>
      </c>
    </row>
    <row r="841" spans="1:4" x14ac:dyDescent="0.25">
      <c r="A841" s="5"/>
      <c r="B841" s="6">
        <v>-694758</v>
      </c>
      <c r="C841" s="25" t="s">
        <v>46</v>
      </c>
      <c r="D841" s="26"/>
    </row>
    <row r="842" spans="1:4" x14ac:dyDescent="0.25">
      <c r="A842" s="1"/>
      <c r="B842" s="2">
        <v>2117</v>
      </c>
      <c r="C842" s="27" t="s">
        <v>47</v>
      </c>
      <c r="D842" s="28"/>
    </row>
    <row r="843" spans="1:4" x14ac:dyDescent="0.25">
      <c r="A843" s="3" t="s">
        <v>145</v>
      </c>
      <c r="B843" s="4">
        <v>1780</v>
      </c>
      <c r="C843" s="3" t="s">
        <v>2</v>
      </c>
      <c r="D843" s="3" t="s">
        <v>53</v>
      </c>
    </row>
    <row r="844" spans="1:4" x14ac:dyDescent="0.25">
      <c r="A844" s="3" t="s">
        <v>145</v>
      </c>
      <c r="B844" s="4">
        <v>337</v>
      </c>
      <c r="C844" s="3" t="s">
        <v>2</v>
      </c>
      <c r="D844" s="3" t="s">
        <v>54</v>
      </c>
    </row>
    <row r="845" spans="1:4" x14ac:dyDescent="0.25">
      <c r="A845" s="1"/>
      <c r="B845" s="2">
        <v>4809</v>
      </c>
      <c r="C845" s="27" t="s">
        <v>395</v>
      </c>
      <c r="D845" s="28"/>
    </row>
    <row r="846" spans="1:4" x14ac:dyDescent="0.25">
      <c r="A846" s="3" t="s">
        <v>145</v>
      </c>
      <c r="B846" s="4">
        <v>4809</v>
      </c>
      <c r="C846" s="3" t="s">
        <v>2</v>
      </c>
      <c r="D846" s="3" t="s">
        <v>396</v>
      </c>
    </row>
    <row r="847" spans="1:4" x14ac:dyDescent="0.25">
      <c r="A847" s="1"/>
      <c r="B847" s="2">
        <v>-629</v>
      </c>
      <c r="C847" s="27" t="s">
        <v>397</v>
      </c>
      <c r="D847" s="28"/>
    </row>
    <row r="848" spans="1:4" x14ac:dyDescent="0.25">
      <c r="A848" s="3" t="s">
        <v>398</v>
      </c>
      <c r="B848" s="4">
        <v>-180</v>
      </c>
      <c r="C848" s="3" t="s">
        <v>2</v>
      </c>
      <c r="D848" s="3" t="s">
        <v>337</v>
      </c>
    </row>
    <row r="849" spans="1:4" x14ac:dyDescent="0.25">
      <c r="A849" s="3" t="s">
        <v>398</v>
      </c>
      <c r="B849" s="4">
        <v>-449</v>
      </c>
      <c r="C849" s="3" t="s">
        <v>2</v>
      </c>
      <c r="D849" s="3" t="s">
        <v>399</v>
      </c>
    </row>
    <row r="850" spans="1:4" x14ac:dyDescent="0.25">
      <c r="A850" s="1"/>
      <c r="B850" s="2">
        <v>-1352306</v>
      </c>
      <c r="C850" s="27" t="s">
        <v>400</v>
      </c>
      <c r="D850" s="28"/>
    </row>
    <row r="851" spans="1:4" x14ac:dyDescent="0.25">
      <c r="A851" s="3" t="s">
        <v>104</v>
      </c>
      <c r="B851" s="4">
        <v>-1057998</v>
      </c>
      <c r="C851" s="3" t="s">
        <v>2</v>
      </c>
      <c r="D851" s="3" t="s">
        <v>401</v>
      </c>
    </row>
    <row r="852" spans="1:4" x14ac:dyDescent="0.25">
      <c r="A852" s="3" t="s">
        <v>95</v>
      </c>
      <c r="B852" s="4">
        <v>6656</v>
      </c>
      <c r="C852" s="3" t="s">
        <v>2</v>
      </c>
      <c r="D852" s="3" t="s">
        <v>83</v>
      </c>
    </row>
    <row r="853" spans="1:4" x14ac:dyDescent="0.25">
      <c r="A853" s="3" t="s">
        <v>95</v>
      </c>
      <c r="B853" s="4">
        <v>-293682</v>
      </c>
      <c r="C853" s="3" t="s">
        <v>2</v>
      </c>
      <c r="D853" s="3" t="s">
        <v>402</v>
      </c>
    </row>
    <row r="854" spans="1:4" x14ac:dyDescent="0.25">
      <c r="A854" s="3" t="s">
        <v>95</v>
      </c>
      <c r="B854" s="4">
        <v>-6656</v>
      </c>
      <c r="C854" s="3" t="s">
        <v>2</v>
      </c>
      <c r="D854" s="3" t="s">
        <v>403</v>
      </c>
    </row>
    <row r="855" spans="1:4" x14ac:dyDescent="0.25">
      <c r="A855" s="3" t="s">
        <v>95</v>
      </c>
      <c r="B855" s="4">
        <v>-626</v>
      </c>
      <c r="C855" s="3" t="s">
        <v>2</v>
      </c>
      <c r="D855" s="3" t="s">
        <v>404</v>
      </c>
    </row>
    <row r="856" spans="1:4" x14ac:dyDescent="0.25">
      <c r="A856" s="1"/>
      <c r="B856" s="2">
        <v>-3551</v>
      </c>
      <c r="C856" s="27" t="s">
        <v>405</v>
      </c>
      <c r="D856" s="28"/>
    </row>
    <row r="857" spans="1:4" x14ac:dyDescent="0.25">
      <c r="A857" s="3" t="s">
        <v>92</v>
      </c>
      <c r="B857" s="4">
        <v>-3551</v>
      </c>
      <c r="C857" s="3" t="s">
        <v>2</v>
      </c>
      <c r="D857" s="3" t="s">
        <v>126</v>
      </c>
    </row>
    <row r="858" spans="1:4" x14ac:dyDescent="0.25">
      <c r="A858" s="1"/>
      <c r="B858" s="2">
        <v>5064</v>
      </c>
      <c r="C858" s="27" t="s">
        <v>55</v>
      </c>
      <c r="D858" s="28"/>
    </row>
    <row r="859" spans="1:4" x14ac:dyDescent="0.25">
      <c r="A859" s="3" t="s">
        <v>104</v>
      </c>
      <c r="B859" s="4">
        <v>4097</v>
      </c>
      <c r="C859" s="3" t="s">
        <v>2</v>
      </c>
      <c r="D859" s="3" t="s">
        <v>120</v>
      </c>
    </row>
    <row r="860" spans="1:4" x14ac:dyDescent="0.25">
      <c r="A860" s="3" t="s">
        <v>107</v>
      </c>
      <c r="B860" s="4">
        <v>967</v>
      </c>
      <c r="C860" s="3" t="s">
        <v>2</v>
      </c>
      <c r="D860" s="3" t="s">
        <v>120</v>
      </c>
    </row>
    <row r="861" spans="1:4" x14ac:dyDescent="0.25">
      <c r="A861" s="1"/>
      <c r="B861" s="2">
        <v>-2169</v>
      </c>
      <c r="C861" s="27" t="s">
        <v>406</v>
      </c>
      <c r="D861" s="28"/>
    </row>
    <row r="862" spans="1:4" x14ac:dyDescent="0.25">
      <c r="A862" s="3" t="s">
        <v>104</v>
      </c>
      <c r="B862" s="4">
        <v>2120</v>
      </c>
      <c r="C862" s="3" t="s">
        <v>2</v>
      </c>
      <c r="D862" s="3" t="s">
        <v>83</v>
      </c>
    </row>
    <row r="863" spans="1:4" x14ac:dyDescent="0.25">
      <c r="A863" s="3" t="s">
        <v>107</v>
      </c>
      <c r="B863" s="4">
        <v>498</v>
      </c>
      <c r="C863" s="3" t="s">
        <v>2</v>
      </c>
      <c r="D863" s="3" t="s">
        <v>83</v>
      </c>
    </row>
    <row r="864" spans="1:4" x14ac:dyDescent="0.25">
      <c r="A864" s="3" t="s">
        <v>92</v>
      </c>
      <c r="B864" s="4">
        <v>-2618</v>
      </c>
      <c r="C864" s="3" t="s">
        <v>2</v>
      </c>
      <c r="D864" s="3" t="s">
        <v>83</v>
      </c>
    </row>
    <row r="865" spans="1:4" x14ac:dyDescent="0.25">
      <c r="A865" s="3" t="s">
        <v>92</v>
      </c>
      <c r="B865" s="4">
        <v>-2169</v>
      </c>
      <c r="C865" s="3" t="s">
        <v>2</v>
      </c>
      <c r="D865" s="3" t="s">
        <v>183</v>
      </c>
    </row>
    <row r="866" spans="1:4" x14ac:dyDescent="0.25">
      <c r="A866" s="1"/>
      <c r="B866" s="2">
        <v>6242</v>
      </c>
      <c r="C866" s="27" t="s">
        <v>407</v>
      </c>
      <c r="D866" s="28"/>
    </row>
    <row r="867" spans="1:4" x14ac:dyDescent="0.25">
      <c r="A867" s="3" t="s">
        <v>124</v>
      </c>
      <c r="B867" s="4">
        <v>726</v>
      </c>
      <c r="C867" s="3" t="s">
        <v>2</v>
      </c>
      <c r="D867" s="3" t="s">
        <v>408</v>
      </c>
    </row>
    <row r="868" spans="1:4" x14ac:dyDescent="0.25">
      <c r="A868" s="3" t="s">
        <v>124</v>
      </c>
      <c r="B868" s="4">
        <v>4790</v>
      </c>
      <c r="C868" s="3" t="s">
        <v>2</v>
      </c>
      <c r="D868" s="3" t="s">
        <v>409</v>
      </c>
    </row>
    <row r="869" spans="1:4" x14ac:dyDescent="0.25">
      <c r="A869" s="3" t="s">
        <v>124</v>
      </c>
      <c r="B869" s="4">
        <v>726</v>
      </c>
      <c r="C869" s="3" t="s">
        <v>2</v>
      </c>
      <c r="D869" s="3" t="s">
        <v>410</v>
      </c>
    </row>
    <row r="870" spans="1:4" x14ac:dyDescent="0.25">
      <c r="A870" s="1"/>
      <c r="B870" s="2">
        <v>-145193</v>
      </c>
      <c r="C870" s="27" t="s">
        <v>411</v>
      </c>
      <c r="D870" s="28"/>
    </row>
    <row r="871" spans="1:4" x14ac:dyDescent="0.25">
      <c r="A871" s="3" t="s">
        <v>124</v>
      </c>
      <c r="B871" s="4">
        <v>-145193</v>
      </c>
      <c r="C871" s="3" t="s">
        <v>2</v>
      </c>
      <c r="D871" s="3" t="s">
        <v>412</v>
      </c>
    </row>
    <row r="872" spans="1:4" x14ac:dyDescent="0.25">
      <c r="A872" s="1"/>
      <c r="B872" s="2">
        <v>55398</v>
      </c>
      <c r="C872" s="27" t="s">
        <v>413</v>
      </c>
      <c r="D872" s="28"/>
    </row>
    <row r="873" spans="1:4" ht="23.25" x14ac:dyDescent="0.25">
      <c r="A873" s="3" t="s">
        <v>124</v>
      </c>
      <c r="B873" s="4">
        <v>2229</v>
      </c>
      <c r="C873" s="3" t="s">
        <v>2</v>
      </c>
      <c r="D873" s="3" t="s">
        <v>414</v>
      </c>
    </row>
    <row r="874" spans="1:4" x14ac:dyDescent="0.25">
      <c r="A874" s="3" t="s">
        <v>124</v>
      </c>
      <c r="B874" s="4">
        <v>53169</v>
      </c>
      <c r="C874" s="3" t="s">
        <v>2</v>
      </c>
      <c r="D874" s="3" t="s">
        <v>415</v>
      </c>
    </row>
    <row r="875" spans="1:4" x14ac:dyDescent="0.25">
      <c r="A875" s="1"/>
      <c r="B875" s="2">
        <v>25268</v>
      </c>
      <c r="C875" s="27" t="s">
        <v>416</v>
      </c>
      <c r="D875" s="28"/>
    </row>
    <row r="876" spans="1:4" x14ac:dyDescent="0.25">
      <c r="A876" s="3" t="s">
        <v>124</v>
      </c>
      <c r="B876" s="4">
        <v>499</v>
      </c>
      <c r="C876" s="3" t="s">
        <v>2</v>
      </c>
      <c r="D876" s="3" t="s">
        <v>417</v>
      </c>
    </row>
    <row r="877" spans="1:4" x14ac:dyDescent="0.25">
      <c r="A877" s="3" t="s">
        <v>124</v>
      </c>
      <c r="B877" s="4">
        <v>24769</v>
      </c>
      <c r="C877" s="3" t="s">
        <v>2</v>
      </c>
      <c r="D877" s="3" t="s">
        <v>418</v>
      </c>
    </row>
    <row r="878" spans="1:4" x14ac:dyDescent="0.25">
      <c r="A878" s="1"/>
      <c r="B878" s="2">
        <v>250</v>
      </c>
      <c r="C878" s="27" t="s">
        <v>419</v>
      </c>
      <c r="D878" s="28"/>
    </row>
    <row r="879" spans="1:4" x14ac:dyDescent="0.25">
      <c r="A879" s="3" t="s">
        <v>124</v>
      </c>
      <c r="B879" s="4">
        <v>250</v>
      </c>
      <c r="C879" s="3" t="s">
        <v>2</v>
      </c>
      <c r="D879" s="3" t="s">
        <v>420</v>
      </c>
    </row>
    <row r="880" spans="1:4" x14ac:dyDescent="0.25">
      <c r="A880" s="1"/>
      <c r="B880" s="2">
        <v>73070</v>
      </c>
      <c r="C880" s="27" t="s">
        <v>421</v>
      </c>
      <c r="D880" s="28"/>
    </row>
    <row r="881" spans="1:4" x14ac:dyDescent="0.25">
      <c r="A881" s="3" t="s">
        <v>124</v>
      </c>
      <c r="B881" s="4">
        <v>2420</v>
      </c>
      <c r="C881" s="3" t="s">
        <v>2</v>
      </c>
      <c r="D881" s="3" t="s">
        <v>422</v>
      </c>
    </row>
    <row r="882" spans="1:4" x14ac:dyDescent="0.25">
      <c r="A882" s="3" t="s">
        <v>124</v>
      </c>
      <c r="B882" s="4">
        <v>15295</v>
      </c>
      <c r="C882" s="3" t="s">
        <v>2</v>
      </c>
      <c r="D882" s="3" t="s">
        <v>423</v>
      </c>
    </row>
    <row r="883" spans="1:4" x14ac:dyDescent="0.25">
      <c r="A883" s="3" t="s">
        <v>124</v>
      </c>
      <c r="B883" s="4">
        <v>55355</v>
      </c>
      <c r="C883" s="3" t="s">
        <v>2</v>
      </c>
      <c r="D883" s="3" t="s">
        <v>424</v>
      </c>
    </row>
    <row r="884" spans="1:4" x14ac:dyDescent="0.25">
      <c r="A884" s="1"/>
      <c r="B884" s="2">
        <v>146757</v>
      </c>
      <c r="C884" s="27" t="s">
        <v>425</v>
      </c>
      <c r="D884" s="28"/>
    </row>
    <row r="885" spans="1:4" x14ac:dyDescent="0.25">
      <c r="A885" s="3" t="s">
        <v>124</v>
      </c>
      <c r="B885" s="4">
        <v>1564</v>
      </c>
      <c r="C885" s="3" t="s">
        <v>2</v>
      </c>
      <c r="D885" s="3" t="s">
        <v>426</v>
      </c>
    </row>
    <row r="886" spans="1:4" x14ac:dyDescent="0.25">
      <c r="A886" s="3" t="s">
        <v>124</v>
      </c>
      <c r="B886" s="4">
        <v>145193</v>
      </c>
      <c r="C886" s="3" t="s">
        <v>2</v>
      </c>
      <c r="D886" s="3" t="s">
        <v>427</v>
      </c>
    </row>
    <row r="887" spans="1:4" x14ac:dyDescent="0.25">
      <c r="A887" s="1"/>
      <c r="B887" s="2">
        <v>206027</v>
      </c>
      <c r="C887" s="27" t="s">
        <v>57</v>
      </c>
      <c r="D887" s="28"/>
    </row>
    <row r="888" spans="1:4" x14ac:dyDescent="0.25">
      <c r="A888" s="3" t="s">
        <v>124</v>
      </c>
      <c r="B888" s="4">
        <v>118882</v>
      </c>
      <c r="C888" s="3" t="s">
        <v>2</v>
      </c>
      <c r="D888" s="3" t="s">
        <v>428</v>
      </c>
    </row>
    <row r="889" spans="1:4" x14ac:dyDescent="0.25">
      <c r="A889" s="3" t="s">
        <v>124</v>
      </c>
      <c r="B889" s="4">
        <v>406645</v>
      </c>
      <c r="C889" s="3" t="s">
        <v>2</v>
      </c>
      <c r="D889" s="3" t="s">
        <v>429</v>
      </c>
    </row>
    <row r="890" spans="1:4" x14ac:dyDescent="0.25">
      <c r="A890" s="3" t="s">
        <v>124</v>
      </c>
      <c r="B890" s="4">
        <v>-459000</v>
      </c>
      <c r="C890" s="3" t="s">
        <v>2</v>
      </c>
      <c r="D890" s="3" t="s">
        <v>596</v>
      </c>
    </row>
    <row r="891" spans="1:4" x14ac:dyDescent="0.25">
      <c r="A891" s="3" t="s">
        <v>124</v>
      </c>
      <c r="B891" s="4">
        <v>139500</v>
      </c>
      <c r="C891" s="3" t="s">
        <v>2</v>
      </c>
      <c r="D891" s="3" t="s">
        <v>430</v>
      </c>
    </row>
    <row r="892" spans="1:4" x14ac:dyDescent="0.25">
      <c r="A892" s="1"/>
      <c r="B892" s="2">
        <v>2206</v>
      </c>
      <c r="C892" s="27" t="s">
        <v>431</v>
      </c>
      <c r="D892" s="28"/>
    </row>
    <row r="893" spans="1:4" x14ac:dyDescent="0.25">
      <c r="A893" s="3" t="s">
        <v>124</v>
      </c>
      <c r="B893" s="4">
        <v>2206</v>
      </c>
      <c r="C893" s="3" t="s">
        <v>2</v>
      </c>
      <c r="D893" s="3" t="s">
        <v>432</v>
      </c>
    </row>
    <row r="894" spans="1:4" x14ac:dyDescent="0.25">
      <c r="A894" s="1"/>
      <c r="B894" s="2">
        <v>15566</v>
      </c>
      <c r="C894" s="27" t="s">
        <v>433</v>
      </c>
      <c r="D894" s="28"/>
    </row>
    <row r="895" spans="1:4" x14ac:dyDescent="0.25">
      <c r="A895" s="3" t="s">
        <v>124</v>
      </c>
      <c r="B895" s="4">
        <v>5281</v>
      </c>
      <c r="C895" s="3" t="s">
        <v>2</v>
      </c>
      <c r="D895" s="3" t="s">
        <v>434</v>
      </c>
    </row>
    <row r="896" spans="1:4" x14ac:dyDescent="0.25">
      <c r="A896" s="3" t="s">
        <v>124</v>
      </c>
      <c r="B896" s="4">
        <v>10285</v>
      </c>
      <c r="C896" s="3" t="s">
        <v>2</v>
      </c>
      <c r="D896" s="3" t="s">
        <v>435</v>
      </c>
    </row>
    <row r="897" spans="1:4" x14ac:dyDescent="0.25">
      <c r="A897" s="1"/>
      <c r="B897" s="2">
        <v>1428</v>
      </c>
      <c r="C897" s="27" t="s">
        <v>436</v>
      </c>
      <c r="D897" s="28"/>
    </row>
    <row r="898" spans="1:4" x14ac:dyDescent="0.25">
      <c r="A898" s="3" t="s">
        <v>124</v>
      </c>
      <c r="B898" s="4">
        <v>1428</v>
      </c>
      <c r="C898" s="3" t="s">
        <v>2</v>
      </c>
      <c r="D898" s="3" t="s">
        <v>437</v>
      </c>
    </row>
    <row r="899" spans="1:4" x14ac:dyDescent="0.25">
      <c r="A899" s="1"/>
      <c r="B899" s="2">
        <v>5385</v>
      </c>
      <c r="C899" s="27" t="s">
        <v>438</v>
      </c>
      <c r="D899" s="28"/>
    </row>
    <row r="900" spans="1:4" x14ac:dyDescent="0.25">
      <c r="A900" s="3" t="s">
        <v>124</v>
      </c>
      <c r="B900" s="4">
        <v>5385</v>
      </c>
      <c r="C900" s="3" t="s">
        <v>2</v>
      </c>
      <c r="D900" s="3" t="s">
        <v>439</v>
      </c>
    </row>
    <row r="901" spans="1:4" x14ac:dyDescent="0.25">
      <c r="A901" s="1"/>
      <c r="B901" s="2">
        <v>16397</v>
      </c>
      <c r="C901" s="27" t="s">
        <v>440</v>
      </c>
      <c r="D901" s="28"/>
    </row>
    <row r="902" spans="1:4" x14ac:dyDescent="0.25">
      <c r="A902" s="3" t="s">
        <v>124</v>
      </c>
      <c r="B902" s="4">
        <v>16397</v>
      </c>
      <c r="C902" s="3" t="s">
        <v>2</v>
      </c>
      <c r="D902" s="3" t="s">
        <v>441</v>
      </c>
    </row>
    <row r="903" spans="1:4" x14ac:dyDescent="0.25">
      <c r="A903" s="1"/>
      <c r="B903" s="2">
        <v>46870</v>
      </c>
      <c r="C903" s="27" t="s">
        <v>442</v>
      </c>
      <c r="D903" s="28"/>
    </row>
    <row r="904" spans="1:4" x14ac:dyDescent="0.25">
      <c r="A904" s="3" t="s">
        <v>124</v>
      </c>
      <c r="B904" s="4">
        <v>46870</v>
      </c>
      <c r="C904" s="3" t="s">
        <v>2</v>
      </c>
      <c r="D904" s="3" t="s">
        <v>443</v>
      </c>
    </row>
    <row r="905" spans="1:4" x14ac:dyDescent="0.25">
      <c r="A905" s="1"/>
      <c r="B905" s="2">
        <v>25250</v>
      </c>
      <c r="C905" s="27" t="s">
        <v>444</v>
      </c>
      <c r="D905" s="28"/>
    </row>
    <row r="906" spans="1:4" x14ac:dyDescent="0.25">
      <c r="A906" s="3" t="s">
        <v>124</v>
      </c>
      <c r="B906" s="4">
        <v>25250</v>
      </c>
      <c r="C906" s="3" t="s">
        <v>2</v>
      </c>
      <c r="D906" s="3" t="s">
        <v>445</v>
      </c>
    </row>
    <row r="907" spans="1:4" x14ac:dyDescent="0.25">
      <c r="A907" s="1"/>
      <c r="B907" s="2">
        <v>3749</v>
      </c>
      <c r="C907" s="27" t="s">
        <v>61</v>
      </c>
      <c r="D907" s="28"/>
    </row>
    <row r="908" spans="1:4" x14ac:dyDescent="0.25">
      <c r="A908" s="3" t="s">
        <v>92</v>
      </c>
      <c r="B908" s="4">
        <v>800</v>
      </c>
      <c r="C908" s="3" t="s">
        <v>2</v>
      </c>
      <c r="D908" s="3" t="s">
        <v>172</v>
      </c>
    </row>
    <row r="909" spans="1:4" x14ac:dyDescent="0.25">
      <c r="A909" s="3" t="s">
        <v>95</v>
      </c>
      <c r="B909" s="4">
        <v>2949</v>
      </c>
      <c r="C909" s="3" t="s">
        <v>2</v>
      </c>
      <c r="D909" s="3" t="s">
        <v>178</v>
      </c>
    </row>
    <row r="910" spans="1:4" x14ac:dyDescent="0.25">
      <c r="A910" s="1"/>
      <c r="B910" s="2">
        <v>20000</v>
      </c>
      <c r="C910" s="27" t="s">
        <v>446</v>
      </c>
      <c r="D910" s="28"/>
    </row>
    <row r="911" spans="1:4" x14ac:dyDescent="0.25">
      <c r="A911" s="3" t="s">
        <v>92</v>
      </c>
      <c r="B911" s="4">
        <v>20000</v>
      </c>
      <c r="C911" s="3" t="s">
        <v>2</v>
      </c>
      <c r="D911" s="3" t="s">
        <v>447</v>
      </c>
    </row>
    <row r="912" spans="1:4" x14ac:dyDescent="0.25">
      <c r="A912" s="1"/>
      <c r="B912" s="2">
        <v>-4809</v>
      </c>
      <c r="C912" s="27" t="s">
        <v>448</v>
      </c>
      <c r="D912" s="28"/>
    </row>
    <row r="913" spans="1:4" x14ac:dyDescent="0.25">
      <c r="A913" s="3" t="s">
        <v>398</v>
      </c>
      <c r="B913" s="4">
        <v>-4809</v>
      </c>
      <c r="C913" s="3" t="s">
        <v>2</v>
      </c>
      <c r="D913" s="3" t="s">
        <v>449</v>
      </c>
    </row>
    <row r="914" spans="1:4" x14ac:dyDescent="0.25">
      <c r="A914" s="1"/>
      <c r="B914" s="2">
        <v>134017</v>
      </c>
      <c r="C914" s="27" t="s">
        <v>63</v>
      </c>
      <c r="D914" s="28"/>
    </row>
    <row r="915" spans="1:4" x14ac:dyDescent="0.25">
      <c r="A915" s="3" t="s">
        <v>104</v>
      </c>
      <c r="B915" s="4">
        <v>-5593</v>
      </c>
      <c r="C915" s="3" t="s">
        <v>2</v>
      </c>
      <c r="D915" s="3" t="s">
        <v>105</v>
      </c>
    </row>
    <row r="916" spans="1:4" x14ac:dyDescent="0.25">
      <c r="A916" s="3" t="s">
        <v>107</v>
      </c>
      <c r="B916" s="4">
        <v>3331</v>
      </c>
      <c r="C916" s="3" t="s">
        <v>2</v>
      </c>
      <c r="D916" s="3" t="s">
        <v>171</v>
      </c>
    </row>
    <row r="917" spans="1:4" x14ac:dyDescent="0.25">
      <c r="A917" s="3" t="s">
        <v>145</v>
      </c>
      <c r="B917" s="4">
        <v>792</v>
      </c>
      <c r="C917" s="3" t="s">
        <v>2</v>
      </c>
      <c r="D917" s="3" t="s">
        <v>146</v>
      </c>
    </row>
    <row r="918" spans="1:4" x14ac:dyDescent="0.25">
      <c r="A918" s="3" t="s">
        <v>92</v>
      </c>
      <c r="B918" s="4">
        <v>39252</v>
      </c>
      <c r="C918" s="3" t="s">
        <v>2</v>
      </c>
      <c r="D918" s="3" t="s">
        <v>93</v>
      </c>
    </row>
    <row r="919" spans="1:4" x14ac:dyDescent="0.25">
      <c r="A919" s="3" t="s">
        <v>95</v>
      </c>
      <c r="B919" s="4">
        <v>92778</v>
      </c>
      <c r="C919" s="3" t="s">
        <v>2</v>
      </c>
      <c r="D919" s="3" t="s">
        <v>96</v>
      </c>
    </row>
    <row r="920" spans="1:4" x14ac:dyDescent="0.25">
      <c r="A920" s="3" t="s">
        <v>450</v>
      </c>
      <c r="B920" s="4">
        <v>3457</v>
      </c>
      <c r="C920" s="3" t="s">
        <v>2</v>
      </c>
      <c r="D920" s="3" t="s">
        <v>451</v>
      </c>
    </row>
    <row r="921" spans="1:4" x14ac:dyDescent="0.25">
      <c r="A921" s="1"/>
      <c r="B921" s="2">
        <v>-25262</v>
      </c>
      <c r="C921" s="27" t="s">
        <v>452</v>
      </c>
      <c r="D921" s="28"/>
    </row>
    <row r="922" spans="1:4" x14ac:dyDescent="0.25">
      <c r="A922" s="3" t="s">
        <v>92</v>
      </c>
      <c r="B922" s="4">
        <v>-10285</v>
      </c>
      <c r="C922" s="3" t="s">
        <v>2</v>
      </c>
      <c r="D922" s="3" t="s">
        <v>453</v>
      </c>
    </row>
    <row r="923" spans="1:4" x14ac:dyDescent="0.25">
      <c r="A923" s="3" t="s">
        <v>92</v>
      </c>
      <c r="B923" s="4">
        <v>-5385</v>
      </c>
      <c r="C923" s="3" t="s">
        <v>2</v>
      </c>
      <c r="D923" s="3" t="s">
        <v>454</v>
      </c>
    </row>
    <row r="924" spans="1:4" x14ac:dyDescent="0.25">
      <c r="A924" s="3" t="s">
        <v>92</v>
      </c>
      <c r="B924" s="4">
        <v>-2229</v>
      </c>
      <c r="C924" s="3" t="s">
        <v>2</v>
      </c>
      <c r="D924" s="3" t="s">
        <v>455</v>
      </c>
    </row>
    <row r="925" spans="1:4" ht="23.25" x14ac:dyDescent="0.25">
      <c r="A925" s="3" t="s">
        <v>92</v>
      </c>
      <c r="B925" s="4">
        <v>-1452</v>
      </c>
      <c r="C925" s="3" t="s">
        <v>2</v>
      </c>
      <c r="D925" s="3" t="s">
        <v>456</v>
      </c>
    </row>
    <row r="926" spans="1:4" x14ac:dyDescent="0.25">
      <c r="A926" s="3" t="s">
        <v>92</v>
      </c>
      <c r="B926" s="4">
        <v>-2420</v>
      </c>
      <c r="C926" s="3" t="s">
        <v>2</v>
      </c>
      <c r="D926" s="3" t="s">
        <v>457</v>
      </c>
    </row>
    <row r="927" spans="1:4" x14ac:dyDescent="0.25">
      <c r="A927" s="3" t="s">
        <v>92</v>
      </c>
      <c r="B927" s="4">
        <v>-1564</v>
      </c>
      <c r="C927" s="3" t="s">
        <v>2</v>
      </c>
      <c r="D927" s="3" t="s">
        <v>458</v>
      </c>
    </row>
    <row r="928" spans="1:4" x14ac:dyDescent="0.25">
      <c r="A928" s="3" t="s">
        <v>92</v>
      </c>
      <c r="B928" s="4">
        <v>-1428</v>
      </c>
      <c r="C928" s="3" t="s">
        <v>2</v>
      </c>
      <c r="D928" s="3" t="s">
        <v>459</v>
      </c>
    </row>
    <row r="929" spans="1:4" ht="23.25" x14ac:dyDescent="0.25">
      <c r="A929" s="3" t="s">
        <v>92</v>
      </c>
      <c r="B929" s="4">
        <v>-499</v>
      </c>
      <c r="C929" s="3" t="s">
        <v>2</v>
      </c>
      <c r="D929" s="3" t="s">
        <v>460</v>
      </c>
    </row>
    <row r="930" spans="1:4" x14ac:dyDescent="0.25">
      <c r="A930" s="1"/>
      <c r="B930" s="2">
        <v>5950</v>
      </c>
      <c r="C930" s="27" t="s">
        <v>65</v>
      </c>
      <c r="D930" s="28"/>
    </row>
    <row r="931" spans="1:4" x14ac:dyDescent="0.25">
      <c r="A931" s="3" t="s">
        <v>92</v>
      </c>
      <c r="B931" s="4">
        <v>5950</v>
      </c>
      <c r="C931" s="3" t="s">
        <v>2</v>
      </c>
      <c r="D931" s="3" t="s">
        <v>173</v>
      </c>
    </row>
    <row r="932" spans="1:4" x14ac:dyDescent="0.25">
      <c r="A932" s="1"/>
      <c r="B932" s="2">
        <v>4349</v>
      </c>
      <c r="C932" s="27" t="s">
        <v>461</v>
      </c>
      <c r="D932" s="28"/>
    </row>
    <row r="933" spans="1:4" x14ac:dyDescent="0.25">
      <c r="A933" s="3" t="s">
        <v>92</v>
      </c>
      <c r="B933" s="4">
        <v>-296</v>
      </c>
      <c r="C933" s="3" t="s">
        <v>2</v>
      </c>
      <c r="D933" s="3" t="s">
        <v>597</v>
      </c>
    </row>
    <row r="934" spans="1:4" x14ac:dyDescent="0.25">
      <c r="A934" s="3" t="s">
        <v>95</v>
      </c>
      <c r="B934" s="4">
        <v>9645</v>
      </c>
      <c r="C934" s="3" t="s">
        <v>2</v>
      </c>
      <c r="D934" s="3" t="s">
        <v>462</v>
      </c>
    </row>
    <row r="935" spans="1:4" x14ac:dyDescent="0.25">
      <c r="A935" s="3" t="s">
        <v>95</v>
      </c>
      <c r="B935" s="4">
        <v>-5000</v>
      </c>
      <c r="C935" s="3" t="s">
        <v>2</v>
      </c>
      <c r="D935" s="3" t="s">
        <v>640</v>
      </c>
    </row>
    <row r="936" spans="1:4" x14ac:dyDescent="0.25">
      <c r="A936" s="1"/>
      <c r="B936" s="2">
        <v>-341</v>
      </c>
      <c r="C936" s="27" t="s">
        <v>463</v>
      </c>
      <c r="D936" s="28"/>
    </row>
    <row r="937" spans="1:4" x14ac:dyDescent="0.25">
      <c r="A937" s="3" t="s">
        <v>95</v>
      </c>
      <c r="B937" s="4">
        <v>-341</v>
      </c>
      <c r="C937" s="3" t="s">
        <v>2</v>
      </c>
      <c r="D937" s="3" t="s">
        <v>535</v>
      </c>
    </row>
    <row r="938" spans="1:4" x14ac:dyDescent="0.25">
      <c r="A938" s="1"/>
      <c r="B938" s="2">
        <v>1911</v>
      </c>
      <c r="C938" s="27" t="s">
        <v>464</v>
      </c>
      <c r="D938" s="28"/>
    </row>
    <row r="939" spans="1:4" x14ac:dyDescent="0.25">
      <c r="A939" s="3" t="s">
        <v>398</v>
      </c>
      <c r="B939" s="4">
        <v>1911</v>
      </c>
      <c r="C939" s="3" t="s">
        <v>2</v>
      </c>
      <c r="D939" s="3" t="s">
        <v>598</v>
      </c>
    </row>
    <row r="940" spans="1:4" x14ac:dyDescent="0.25">
      <c r="A940" s="1"/>
      <c r="B940" s="2">
        <v>31422</v>
      </c>
      <c r="C940" s="27" t="s">
        <v>465</v>
      </c>
      <c r="D940" s="28"/>
    </row>
    <row r="941" spans="1:4" x14ac:dyDescent="0.25">
      <c r="A941" s="3" t="s">
        <v>92</v>
      </c>
      <c r="B941" s="4">
        <v>31422</v>
      </c>
      <c r="C941" s="3" t="s">
        <v>2</v>
      </c>
      <c r="D941" s="3" t="s">
        <v>466</v>
      </c>
    </row>
    <row r="942" spans="1:4" x14ac:dyDescent="0.25">
      <c r="A942" s="5"/>
      <c r="B942" s="6">
        <v>-89106</v>
      </c>
      <c r="C942" s="25" t="s">
        <v>66</v>
      </c>
      <c r="D942" s="26"/>
    </row>
    <row r="943" spans="1:4" x14ac:dyDescent="0.25">
      <c r="A943" s="1"/>
      <c r="B943" s="2">
        <v>49850</v>
      </c>
      <c r="C943" s="27" t="s">
        <v>467</v>
      </c>
      <c r="D943" s="28"/>
    </row>
    <row r="944" spans="1:4" x14ac:dyDescent="0.25">
      <c r="A944" s="3" t="s">
        <v>468</v>
      </c>
      <c r="B944" s="4">
        <v>50000</v>
      </c>
      <c r="C944" s="3" t="s">
        <v>2</v>
      </c>
      <c r="D944" s="3" t="s">
        <v>469</v>
      </c>
    </row>
    <row r="945" spans="1:4" x14ac:dyDescent="0.25">
      <c r="A945" s="3" t="s">
        <v>468</v>
      </c>
      <c r="B945" s="4">
        <v>-150</v>
      </c>
      <c r="C945" s="3" t="s">
        <v>2</v>
      </c>
      <c r="D945" s="3" t="s">
        <v>470</v>
      </c>
    </row>
    <row r="946" spans="1:4" x14ac:dyDescent="0.25">
      <c r="A946" s="1"/>
      <c r="B946" s="2">
        <v>-138956</v>
      </c>
      <c r="C946" s="27" t="s">
        <v>67</v>
      </c>
      <c r="D946" s="28"/>
    </row>
    <row r="947" spans="1:4" x14ac:dyDescent="0.25">
      <c r="A947" s="3" t="s">
        <v>104</v>
      </c>
      <c r="B947" s="4">
        <v>2627</v>
      </c>
      <c r="C947" s="3" t="s">
        <v>2</v>
      </c>
      <c r="D947" s="3" t="s">
        <v>471</v>
      </c>
    </row>
    <row r="948" spans="1:4" x14ac:dyDescent="0.25">
      <c r="A948" s="3" t="s">
        <v>107</v>
      </c>
      <c r="B948" s="4">
        <v>603</v>
      </c>
      <c r="C948" s="3" t="s">
        <v>2</v>
      </c>
      <c r="D948" s="3" t="s">
        <v>471</v>
      </c>
    </row>
    <row r="949" spans="1:4" x14ac:dyDescent="0.25">
      <c r="A949" s="3" t="s">
        <v>95</v>
      </c>
      <c r="B949" s="4">
        <v>5007</v>
      </c>
      <c r="C949" s="3" t="s">
        <v>2</v>
      </c>
      <c r="D949" s="3" t="s">
        <v>471</v>
      </c>
    </row>
    <row r="950" spans="1:4" x14ac:dyDescent="0.25">
      <c r="A950" s="3" t="s">
        <v>124</v>
      </c>
      <c r="B950" s="4">
        <v>4216</v>
      </c>
      <c r="C950" s="3" t="s">
        <v>2</v>
      </c>
      <c r="D950" s="3" t="s">
        <v>471</v>
      </c>
    </row>
    <row r="951" spans="1:4" x14ac:dyDescent="0.25">
      <c r="A951" s="3" t="s">
        <v>124</v>
      </c>
      <c r="B951" s="4">
        <v>870</v>
      </c>
      <c r="C951" s="3" t="s">
        <v>2</v>
      </c>
      <c r="D951" s="3" t="s">
        <v>471</v>
      </c>
    </row>
    <row r="952" spans="1:4" x14ac:dyDescent="0.25">
      <c r="A952" s="3" t="s">
        <v>468</v>
      </c>
      <c r="B952" s="4">
        <v>9426</v>
      </c>
      <c r="C952" s="3" t="s">
        <v>2</v>
      </c>
      <c r="D952" s="3" t="s">
        <v>471</v>
      </c>
    </row>
    <row r="953" spans="1:4" x14ac:dyDescent="0.25">
      <c r="A953" s="3" t="s">
        <v>468</v>
      </c>
      <c r="B953" s="4">
        <v>-161705</v>
      </c>
      <c r="C953" s="3" t="s">
        <v>2</v>
      </c>
      <c r="D953" s="3" t="s">
        <v>472</v>
      </c>
    </row>
    <row r="954" spans="1:4" x14ac:dyDescent="0.25">
      <c r="A954" s="5"/>
      <c r="B954" s="6">
        <v>2055205</v>
      </c>
      <c r="C954" s="25" t="s">
        <v>68</v>
      </c>
      <c r="D954" s="26"/>
    </row>
    <row r="955" spans="1:4" x14ac:dyDescent="0.25">
      <c r="A955" s="1"/>
      <c r="B955" s="2">
        <v>152357</v>
      </c>
      <c r="C955" s="27" t="s">
        <v>473</v>
      </c>
      <c r="D955" s="28"/>
    </row>
    <row r="956" spans="1:4" x14ac:dyDescent="0.25">
      <c r="A956" s="3" t="s">
        <v>104</v>
      </c>
      <c r="B956" s="4">
        <v>-9325</v>
      </c>
      <c r="C956" s="3" t="s">
        <v>2</v>
      </c>
      <c r="D956" s="3" t="s">
        <v>105</v>
      </c>
    </row>
    <row r="957" spans="1:4" x14ac:dyDescent="0.25">
      <c r="A957" s="3" t="s">
        <v>107</v>
      </c>
      <c r="B957" s="4">
        <v>9325</v>
      </c>
      <c r="C957" s="3" t="s">
        <v>2</v>
      </c>
      <c r="D957" s="3" t="s">
        <v>108</v>
      </c>
    </row>
    <row r="958" spans="1:4" x14ac:dyDescent="0.25">
      <c r="A958" s="3" t="s">
        <v>92</v>
      </c>
      <c r="B958" s="4">
        <v>-149</v>
      </c>
      <c r="C958" s="3" t="s">
        <v>2</v>
      </c>
      <c r="D958" s="3" t="s">
        <v>474</v>
      </c>
    </row>
    <row r="959" spans="1:4" x14ac:dyDescent="0.25">
      <c r="A959" s="3" t="s">
        <v>95</v>
      </c>
      <c r="B959" s="4">
        <v>626</v>
      </c>
      <c r="C959" s="3" t="s">
        <v>2</v>
      </c>
      <c r="D959" s="3" t="s">
        <v>475</v>
      </c>
    </row>
    <row r="960" spans="1:4" x14ac:dyDescent="0.25">
      <c r="A960" s="3" t="s">
        <v>95</v>
      </c>
      <c r="B960" s="4">
        <v>-9226</v>
      </c>
      <c r="C960" s="3" t="s">
        <v>2</v>
      </c>
      <c r="D960" s="3" t="s">
        <v>476</v>
      </c>
    </row>
    <row r="961" spans="1:4" x14ac:dyDescent="0.25">
      <c r="A961" s="3" t="s">
        <v>95</v>
      </c>
      <c r="B961" s="4">
        <v>6110</v>
      </c>
      <c r="C961" s="3" t="s">
        <v>2</v>
      </c>
      <c r="D961" s="3" t="s">
        <v>476</v>
      </c>
    </row>
    <row r="962" spans="1:4" x14ac:dyDescent="0.25">
      <c r="A962" s="3" t="s">
        <v>95</v>
      </c>
      <c r="B962" s="4">
        <v>47774</v>
      </c>
      <c r="C962" s="3" t="s">
        <v>2</v>
      </c>
      <c r="D962" s="3" t="s">
        <v>477</v>
      </c>
    </row>
    <row r="963" spans="1:4" x14ac:dyDescent="0.25">
      <c r="A963" s="3" t="s">
        <v>95</v>
      </c>
      <c r="B963" s="4">
        <v>53611</v>
      </c>
      <c r="C963" s="3" t="s">
        <v>2</v>
      </c>
      <c r="D963" s="3" t="s">
        <v>99</v>
      </c>
    </row>
    <row r="964" spans="1:4" x14ac:dyDescent="0.25">
      <c r="A964" s="3" t="s">
        <v>95</v>
      </c>
      <c r="B964" s="4">
        <v>53611</v>
      </c>
      <c r="C964" s="3" t="s">
        <v>2</v>
      </c>
      <c r="D964" s="3" t="s">
        <v>100</v>
      </c>
    </row>
    <row r="965" spans="1:4" x14ac:dyDescent="0.25">
      <c r="A965" s="1"/>
      <c r="B965" s="2">
        <v>10398</v>
      </c>
      <c r="C965" s="27" t="s">
        <v>478</v>
      </c>
      <c r="D965" s="28"/>
    </row>
    <row r="966" spans="1:4" x14ac:dyDescent="0.25">
      <c r="A966" s="3" t="s">
        <v>104</v>
      </c>
      <c r="B966" s="4">
        <v>8412</v>
      </c>
      <c r="C966" s="3" t="s">
        <v>2</v>
      </c>
      <c r="D966" s="3" t="s">
        <v>106</v>
      </c>
    </row>
    <row r="967" spans="1:4" x14ac:dyDescent="0.25">
      <c r="A967" s="3" t="s">
        <v>104</v>
      </c>
      <c r="B967" s="4">
        <v>-344</v>
      </c>
      <c r="C967" s="3" t="s">
        <v>2</v>
      </c>
      <c r="D967" s="3" t="s">
        <v>83</v>
      </c>
    </row>
    <row r="968" spans="1:4" x14ac:dyDescent="0.25">
      <c r="A968" s="3" t="s">
        <v>107</v>
      </c>
      <c r="B968" s="4">
        <v>1986</v>
      </c>
      <c r="C968" s="3" t="s">
        <v>2</v>
      </c>
      <c r="D968" s="3" t="s">
        <v>106</v>
      </c>
    </row>
    <row r="969" spans="1:4" x14ac:dyDescent="0.25">
      <c r="A969" s="3" t="s">
        <v>107</v>
      </c>
      <c r="B969" s="4">
        <v>344</v>
      </c>
      <c r="C969" s="3" t="s">
        <v>2</v>
      </c>
      <c r="D969" s="3" t="s">
        <v>83</v>
      </c>
    </row>
    <row r="970" spans="1:4" x14ac:dyDescent="0.25">
      <c r="A970" s="1"/>
      <c r="B970" s="2">
        <v>661940</v>
      </c>
      <c r="C970" s="27" t="s">
        <v>479</v>
      </c>
      <c r="D970" s="28"/>
    </row>
    <row r="971" spans="1:4" x14ac:dyDescent="0.25">
      <c r="A971" s="3" t="s">
        <v>104</v>
      </c>
      <c r="B971" s="4">
        <v>8557</v>
      </c>
      <c r="C971" s="3" t="s">
        <v>2</v>
      </c>
      <c r="D971" s="3" t="s">
        <v>480</v>
      </c>
    </row>
    <row r="972" spans="1:4" x14ac:dyDescent="0.25">
      <c r="A972" s="3" t="s">
        <v>104</v>
      </c>
      <c r="B972" s="4">
        <v>527036</v>
      </c>
      <c r="C972" s="3" t="s">
        <v>2</v>
      </c>
      <c r="D972" s="3" t="s">
        <v>110</v>
      </c>
    </row>
    <row r="973" spans="1:4" x14ac:dyDescent="0.25">
      <c r="A973" s="3" t="s">
        <v>107</v>
      </c>
      <c r="B973" s="4">
        <v>2019</v>
      </c>
      <c r="C973" s="3" t="s">
        <v>2</v>
      </c>
      <c r="D973" s="3" t="s">
        <v>480</v>
      </c>
    </row>
    <row r="974" spans="1:4" x14ac:dyDescent="0.25">
      <c r="A974" s="3" t="s">
        <v>107</v>
      </c>
      <c r="B974" s="4">
        <v>124328</v>
      </c>
      <c r="C974" s="3" t="s">
        <v>2</v>
      </c>
      <c r="D974" s="3" t="s">
        <v>110</v>
      </c>
    </row>
    <row r="975" spans="1:4" x14ac:dyDescent="0.25">
      <c r="A975" s="1"/>
      <c r="B975" s="2">
        <v>8588</v>
      </c>
      <c r="C975" s="27" t="s">
        <v>481</v>
      </c>
      <c r="D975" s="28"/>
    </row>
    <row r="976" spans="1:4" x14ac:dyDescent="0.25">
      <c r="A976" s="3" t="s">
        <v>104</v>
      </c>
      <c r="B976" s="4">
        <v>6949</v>
      </c>
      <c r="C976" s="3" t="s">
        <v>2</v>
      </c>
      <c r="D976" s="3" t="s">
        <v>112</v>
      </c>
    </row>
    <row r="977" spans="1:4" x14ac:dyDescent="0.25">
      <c r="A977" s="3" t="s">
        <v>107</v>
      </c>
      <c r="B977" s="4">
        <v>1639</v>
      </c>
      <c r="C977" s="3" t="s">
        <v>2</v>
      </c>
      <c r="D977" s="3" t="s">
        <v>112</v>
      </c>
    </row>
    <row r="978" spans="1:4" x14ac:dyDescent="0.25">
      <c r="A978" s="1"/>
      <c r="B978" s="2">
        <v>20040</v>
      </c>
      <c r="C978" s="27" t="s">
        <v>69</v>
      </c>
      <c r="D978" s="28"/>
    </row>
    <row r="979" spans="1:4" x14ac:dyDescent="0.25">
      <c r="A979" s="3" t="s">
        <v>104</v>
      </c>
      <c r="B979" s="4">
        <v>6000</v>
      </c>
      <c r="C979" s="3" t="s">
        <v>2</v>
      </c>
      <c r="D979" s="3" t="s">
        <v>105</v>
      </c>
    </row>
    <row r="980" spans="1:4" x14ac:dyDescent="0.25">
      <c r="A980" s="3" t="s">
        <v>107</v>
      </c>
      <c r="B980" s="4">
        <v>4000</v>
      </c>
      <c r="C980" s="3" t="s">
        <v>2</v>
      </c>
      <c r="D980" s="3" t="s">
        <v>171</v>
      </c>
    </row>
    <row r="981" spans="1:4" x14ac:dyDescent="0.25">
      <c r="A981" s="3" t="s">
        <v>145</v>
      </c>
      <c r="B981" s="4">
        <v>3840</v>
      </c>
      <c r="C981" s="3" t="s">
        <v>2</v>
      </c>
      <c r="D981" s="3" t="s">
        <v>146</v>
      </c>
    </row>
    <row r="982" spans="1:4" x14ac:dyDescent="0.25">
      <c r="A982" s="3" t="s">
        <v>92</v>
      </c>
      <c r="B982" s="4">
        <v>3000</v>
      </c>
      <c r="C982" s="3" t="s">
        <v>2</v>
      </c>
      <c r="D982" s="3" t="s">
        <v>93</v>
      </c>
    </row>
    <row r="983" spans="1:4" x14ac:dyDescent="0.25">
      <c r="A983" s="3" t="s">
        <v>95</v>
      </c>
      <c r="B983" s="4">
        <v>3200</v>
      </c>
      <c r="C983" s="3" t="s">
        <v>2</v>
      </c>
      <c r="D983" s="3" t="s">
        <v>96</v>
      </c>
    </row>
    <row r="984" spans="1:4" x14ac:dyDescent="0.25">
      <c r="A984" s="1"/>
      <c r="B984" s="2">
        <v>21831</v>
      </c>
      <c r="C984" s="27" t="s">
        <v>482</v>
      </c>
      <c r="D984" s="28"/>
    </row>
    <row r="985" spans="1:4" x14ac:dyDescent="0.25">
      <c r="A985" s="3" t="s">
        <v>92</v>
      </c>
      <c r="B985" s="4">
        <v>-2000</v>
      </c>
      <c r="C985" s="3" t="s">
        <v>2</v>
      </c>
      <c r="D985" s="3" t="s">
        <v>83</v>
      </c>
    </row>
    <row r="986" spans="1:4" x14ac:dyDescent="0.25">
      <c r="A986" s="3" t="s">
        <v>95</v>
      </c>
      <c r="B986" s="4">
        <v>-5450</v>
      </c>
      <c r="C986" s="3" t="s">
        <v>2</v>
      </c>
      <c r="D986" s="3" t="s">
        <v>83</v>
      </c>
    </row>
    <row r="987" spans="1:4" x14ac:dyDescent="0.25">
      <c r="A987" s="3" t="s">
        <v>95</v>
      </c>
      <c r="B987" s="4">
        <v>2000</v>
      </c>
      <c r="C987" s="3" t="s">
        <v>2</v>
      </c>
      <c r="D987" s="3" t="s">
        <v>83</v>
      </c>
    </row>
    <row r="988" spans="1:4" x14ac:dyDescent="0.25">
      <c r="A988" s="3" t="s">
        <v>95</v>
      </c>
      <c r="B988" s="4">
        <v>9226</v>
      </c>
      <c r="C988" s="3" t="s">
        <v>2</v>
      </c>
      <c r="D988" s="3" t="s">
        <v>483</v>
      </c>
    </row>
    <row r="989" spans="1:4" x14ac:dyDescent="0.25">
      <c r="A989" s="3" t="s">
        <v>95</v>
      </c>
      <c r="B989" s="4">
        <v>-6110</v>
      </c>
      <c r="C989" s="3" t="s">
        <v>2</v>
      </c>
      <c r="D989" s="3" t="s">
        <v>483</v>
      </c>
    </row>
    <row r="990" spans="1:4" x14ac:dyDescent="0.25">
      <c r="A990" s="3" t="s">
        <v>95</v>
      </c>
      <c r="B990" s="4">
        <v>18715</v>
      </c>
      <c r="C990" s="3" t="s">
        <v>2</v>
      </c>
      <c r="D990" s="3" t="s">
        <v>98</v>
      </c>
    </row>
    <row r="991" spans="1:4" x14ac:dyDescent="0.25">
      <c r="A991" s="3" t="s">
        <v>124</v>
      </c>
      <c r="B991" s="4">
        <v>5450</v>
      </c>
      <c r="C991" s="3" t="s">
        <v>2</v>
      </c>
      <c r="D991" s="3" t="s">
        <v>599</v>
      </c>
    </row>
    <row r="992" spans="1:4" x14ac:dyDescent="0.25">
      <c r="A992" s="1"/>
      <c r="B992" s="2">
        <v>17417</v>
      </c>
      <c r="C992" s="27" t="s">
        <v>484</v>
      </c>
      <c r="D992" s="28"/>
    </row>
    <row r="993" spans="1:4" x14ac:dyDescent="0.25">
      <c r="A993" s="3" t="s">
        <v>104</v>
      </c>
      <c r="B993" s="4">
        <v>14092</v>
      </c>
      <c r="C993" s="3" t="s">
        <v>2</v>
      </c>
      <c r="D993" s="3" t="s">
        <v>106</v>
      </c>
    </row>
    <row r="994" spans="1:4" x14ac:dyDescent="0.25">
      <c r="A994" s="3" t="s">
        <v>107</v>
      </c>
      <c r="B994" s="4">
        <v>3325</v>
      </c>
      <c r="C994" s="3" t="s">
        <v>2</v>
      </c>
      <c r="D994" s="3" t="s">
        <v>108</v>
      </c>
    </row>
    <row r="995" spans="1:4" x14ac:dyDescent="0.25">
      <c r="A995" s="3" t="s">
        <v>107</v>
      </c>
      <c r="B995" s="4">
        <v>3325</v>
      </c>
      <c r="C995" s="3" t="s">
        <v>2</v>
      </c>
      <c r="D995" s="3" t="s">
        <v>106</v>
      </c>
    </row>
    <row r="996" spans="1:4" x14ac:dyDescent="0.25">
      <c r="A996" s="1"/>
      <c r="B996" s="2">
        <v>248008</v>
      </c>
      <c r="C996" s="27" t="s">
        <v>485</v>
      </c>
      <c r="D996" s="28"/>
    </row>
    <row r="997" spans="1:4" x14ac:dyDescent="0.25">
      <c r="A997" s="3" t="s">
        <v>104</v>
      </c>
      <c r="B997" s="4">
        <v>200670</v>
      </c>
      <c r="C997" s="3" t="s">
        <v>2</v>
      </c>
      <c r="D997" s="3" t="s">
        <v>110</v>
      </c>
    </row>
    <row r="998" spans="1:4" x14ac:dyDescent="0.25">
      <c r="A998" s="3" t="s">
        <v>107</v>
      </c>
      <c r="B998" s="4">
        <v>47338</v>
      </c>
      <c r="C998" s="3" t="s">
        <v>2</v>
      </c>
      <c r="D998" s="3" t="s">
        <v>110</v>
      </c>
    </row>
    <row r="999" spans="1:4" x14ac:dyDescent="0.25">
      <c r="A999" s="1"/>
      <c r="B999" s="2">
        <v>7607</v>
      </c>
      <c r="C999" s="27" t="s">
        <v>486</v>
      </c>
      <c r="D999" s="28"/>
    </row>
    <row r="1000" spans="1:4" x14ac:dyDescent="0.25">
      <c r="A1000" s="3" t="s">
        <v>104</v>
      </c>
      <c r="B1000" s="4">
        <v>6155</v>
      </c>
      <c r="C1000" s="3" t="s">
        <v>2</v>
      </c>
      <c r="D1000" s="3" t="s">
        <v>112</v>
      </c>
    </row>
    <row r="1001" spans="1:4" x14ac:dyDescent="0.25">
      <c r="A1001" s="3" t="s">
        <v>107</v>
      </c>
      <c r="B1001" s="4">
        <v>1452</v>
      </c>
      <c r="C1001" s="3" t="s">
        <v>2</v>
      </c>
      <c r="D1001" s="3" t="s">
        <v>112</v>
      </c>
    </row>
    <row r="1002" spans="1:4" x14ac:dyDescent="0.25">
      <c r="A1002" s="1"/>
      <c r="B1002" s="2">
        <v>3120</v>
      </c>
      <c r="C1002" s="27" t="s">
        <v>71</v>
      </c>
      <c r="D1002" s="28"/>
    </row>
    <row r="1003" spans="1:4" x14ac:dyDescent="0.25">
      <c r="A1003" s="3" t="s">
        <v>104</v>
      </c>
      <c r="B1003" s="4">
        <v>600</v>
      </c>
      <c r="C1003" s="3" t="s">
        <v>2</v>
      </c>
      <c r="D1003" s="3" t="s">
        <v>105</v>
      </c>
    </row>
    <row r="1004" spans="1:4" x14ac:dyDescent="0.25">
      <c r="A1004" s="3" t="s">
        <v>107</v>
      </c>
      <c r="B1004" s="4">
        <v>150</v>
      </c>
      <c r="C1004" s="3" t="s">
        <v>2</v>
      </c>
      <c r="D1004" s="3" t="s">
        <v>171</v>
      </c>
    </row>
    <row r="1005" spans="1:4" x14ac:dyDescent="0.25">
      <c r="A1005" s="3" t="s">
        <v>92</v>
      </c>
      <c r="B1005" s="4">
        <v>2370</v>
      </c>
      <c r="C1005" s="3" t="s">
        <v>2</v>
      </c>
      <c r="D1005" s="3" t="s">
        <v>93</v>
      </c>
    </row>
    <row r="1006" spans="1:4" x14ac:dyDescent="0.25">
      <c r="A1006" s="1"/>
      <c r="B1006" s="2">
        <v>23516</v>
      </c>
      <c r="C1006" s="27" t="s">
        <v>73</v>
      </c>
      <c r="D1006" s="28"/>
    </row>
    <row r="1007" spans="1:4" x14ac:dyDescent="0.25">
      <c r="A1007" s="3" t="s">
        <v>104</v>
      </c>
      <c r="B1007" s="4">
        <v>2000</v>
      </c>
      <c r="C1007" s="3" t="s">
        <v>2</v>
      </c>
      <c r="D1007" s="3" t="s">
        <v>105</v>
      </c>
    </row>
    <row r="1008" spans="1:4" x14ac:dyDescent="0.25">
      <c r="A1008" s="3" t="s">
        <v>107</v>
      </c>
      <c r="B1008" s="4">
        <v>500</v>
      </c>
      <c r="C1008" s="3" t="s">
        <v>2</v>
      </c>
      <c r="D1008" s="3" t="s">
        <v>171</v>
      </c>
    </row>
    <row r="1009" spans="1:4" x14ac:dyDescent="0.25">
      <c r="A1009" s="3" t="s">
        <v>145</v>
      </c>
      <c r="B1009" s="4">
        <v>10000</v>
      </c>
      <c r="C1009" s="3" t="s">
        <v>2</v>
      </c>
      <c r="D1009" s="3" t="s">
        <v>146</v>
      </c>
    </row>
    <row r="1010" spans="1:4" x14ac:dyDescent="0.25">
      <c r="A1010" s="3" t="s">
        <v>92</v>
      </c>
      <c r="B1010" s="4">
        <v>7016</v>
      </c>
      <c r="C1010" s="3" t="s">
        <v>2</v>
      </c>
      <c r="D1010" s="3" t="s">
        <v>93</v>
      </c>
    </row>
    <row r="1011" spans="1:4" x14ac:dyDescent="0.25">
      <c r="A1011" s="3" t="s">
        <v>95</v>
      </c>
      <c r="B1011" s="4">
        <v>4000</v>
      </c>
      <c r="C1011" s="3" t="s">
        <v>2</v>
      </c>
      <c r="D1011" s="3" t="s">
        <v>96</v>
      </c>
    </row>
    <row r="1012" spans="1:4" x14ac:dyDescent="0.25">
      <c r="A1012" s="1"/>
      <c r="B1012" s="2">
        <v>0</v>
      </c>
      <c r="C1012" s="27" t="s">
        <v>487</v>
      </c>
      <c r="D1012" s="28"/>
    </row>
    <row r="1013" spans="1:4" x14ac:dyDescent="0.25">
      <c r="A1013" s="3" t="s">
        <v>92</v>
      </c>
      <c r="B1013" s="4">
        <v>1000</v>
      </c>
      <c r="C1013" s="3" t="s">
        <v>2</v>
      </c>
      <c r="D1013" s="3" t="s">
        <v>83</v>
      </c>
    </row>
    <row r="1014" spans="1:4" x14ac:dyDescent="0.25">
      <c r="A1014" s="3" t="s">
        <v>95</v>
      </c>
      <c r="B1014" s="4">
        <v>-1700</v>
      </c>
      <c r="C1014" s="3" t="s">
        <v>2</v>
      </c>
      <c r="D1014" s="3" t="s">
        <v>600</v>
      </c>
    </row>
    <row r="1015" spans="1:4" x14ac:dyDescent="0.25">
      <c r="A1015" s="3" t="s">
        <v>124</v>
      </c>
      <c r="B1015" s="4">
        <v>700</v>
      </c>
      <c r="C1015" s="3" t="s">
        <v>2</v>
      </c>
      <c r="D1015" s="3" t="s">
        <v>83</v>
      </c>
    </row>
    <row r="1016" spans="1:4" x14ac:dyDescent="0.25">
      <c r="A1016" s="1"/>
      <c r="B1016" s="2">
        <v>36318</v>
      </c>
      <c r="C1016" s="27" t="s">
        <v>488</v>
      </c>
      <c r="D1016" s="28"/>
    </row>
    <row r="1017" spans="1:4" x14ac:dyDescent="0.25">
      <c r="A1017" s="3" t="s">
        <v>104</v>
      </c>
      <c r="B1017" s="4">
        <v>29386</v>
      </c>
      <c r="C1017" s="3" t="s">
        <v>2</v>
      </c>
      <c r="D1017" s="3" t="s">
        <v>112</v>
      </c>
    </row>
    <row r="1018" spans="1:4" x14ac:dyDescent="0.25">
      <c r="A1018" s="3" t="s">
        <v>107</v>
      </c>
      <c r="B1018" s="4">
        <v>6932</v>
      </c>
      <c r="C1018" s="3" t="s">
        <v>2</v>
      </c>
      <c r="D1018" s="3" t="s">
        <v>112</v>
      </c>
    </row>
    <row r="1019" spans="1:4" x14ac:dyDescent="0.25">
      <c r="A1019" s="1"/>
      <c r="B1019" s="2">
        <v>22390</v>
      </c>
      <c r="C1019" s="27" t="s">
        <v>489</v>
      </c>
      <c r="D1019" s="28"/>
    </row>
    <row r="1020" spans="1:4" x14ac:dyDescent="0.25">
      <c r="A1020" s="3" t="s">
        <v>104</v>
      </c>
      <c r="B1020" s="4">
        <v>18116</v>
      </c>
      <c r="C1020" s="3" t="s">
        <v>2</v>
      </c>
      <c r="D1020" s="3" t="s">
        <v>106</v>
      </c>
    </row>
    <row r="1021" spans="1:4" x14ac:dyDescent="0.25">
      <c r="A1021" s="3" t="s">
        <v>107</v>
      </c>
      <c r="B1021" s="4">
        <v>4274</v>
      </c>
      <c r="C1021" s="3" t="s">
        <v>2</v>
      </c>
      <c r="D1021" s="3" t="s">
        <v>106</v>
      </c>
    </row>
    <row r="1022" spans="1:4" x14ac:dyDescent="0.25">
      <c r="A1022" s="1"/>
      <c r="B1022" s="2">
        <v>15341</v>
      </c>
      <c r="C1022" s="27" t="s">
        <v>75</v>
      </c>
      <c r="D1022" s="28"/>
    </row>
    <row r="1023" spans="1:4" x14ac:dyDescent="0.25">
      <c r="A1023" s="3" t="s">
        <v>104</v>
      </c>
      <c r="B1023" s="4">
        <v>12413</v>
      </c>
      <c r="C1023" s="3" t="s">
        <v>2</v>
      </c>
      <c r="D1023" s="3" t="s">
        <v>170</v>
      </c>
    </row>
    <row r="1024" spans="1:4" x14ac:dyDescent="0.25">
      <c r="A1024" s="3" t="s">
        <v>107</v>
      </c>
      <c r="B1024" s="4">
        <v>2928</v>
      </c>
      <c r="C1024" s="3" t="s">
        <v>2</v>
      </c>
      <c r="D1024" s="3" t="s">
        <v>171</v>
      </c>
    </row>
    <row r="1025" spans="1:4" x14ac:dyDescent="0.25">
      <c r="A1025" s="1"/>
      <c r="B1025" s="2">
        <v>19000</v>
      </c>
      <c r="C1025" s="27" t="s">
        <v>490</v>
      </c>
      <c r="D1025" s="28"/>
    </row>
    <row r="1026" spans="1:4" x14ac:dyDescent="0.25">
      <c r="A1026" s="3" t="s">
        <v>104</v>
      </c>
      <c r="B1026" s="4">
        <v>15419</v>
      </c>
      <c r="C1026" s="3" t="s">
        <v>2</v>
      </c>
      <c r="D1026" s="3" t="s">
        <v>106</v>
      </c>
    </row>
    <row r="1027" spans="1:4" x14ac:dyDescent="0.25">
      <c r="A1027" s="3" t="s">
        <v>107</v>
      </c>
      <c r="B1027" s="4">
        <v>3581</v>
      </c>
      <c r="C1027" s="3" t="s">
        <v>2</v>
      </c>
      <c r="D1027" s="3" t="s">
        <v>106</v>
      </c>
    </row>
    <row r="1028" spans="1:4" x14ac:dyDescent="0.25">
      <c r="A1028" s="1"/>
      <c r="B1028" s="2">
        <v>-1130</v>
      </c>
      <c r="C1028" s="27" t="s">
        <v>491</v>
      </c>
      <c r="D1028" s="28"/>
    </row>
    <row r="1029" spans="1:4" x14ac:dyDescent="0.25">
      <c r="A1029" s="3" t="s">
        <v>92</v>
      </c>
      <c r="B1029" s="4">
        <v>-379</v>
      </c>
      <c r="C1029" s="3" t="s">
        <v>2</v>
      </c>
      <c r="D1029" s="3" t="s">
        <v>597</v>
      </c>
    </row>
    <row r="1030" spans="1:4" x14ac:dyDescent="0.25">
      <c r="A1030" s="3" t="s">
        <v>92</v>
      </c>
      <c r="B1030" s="4">
        <v>-751</v>
      </c>
      <c r="C1030" s="3" t="s">
        <v>2</v>
      </c>
      <c r="D1030" s="3" t="s">
        <v>601</v>
      </c>
    </row>
    <row r="1031" spans="1:4" x14ac:dyDescent="0.25">
      <c r="A1031" s="1"/>
      <c r="B1031" s="2">
        <v>3348</v>
      </c>
      <c r="C1031" s="27" t="s">
        <v>492</v>
      </c>
      <c r="D1031" s="28"/>
    </row>
    <row r="1032" spans="1:4" x14ac:dyDescent="0.25">
      <c r="A1032" s="3" t="s">
        <v>124</v>
      </c>
      <c r="B1032" s="4">
        <v>16000</v>
      </c>
      <c r="C1032" s="3" t="s">
        <v>2</v>
      </c>
      <c r="D1032" s="3" t="s">
        <v>493</v>
      </c>
    </row>
    <row r="1033" spans="1:4" x14ac:dyDescent="0.25">
      <c r="A1033" s="3" t="s">
        <v>124</v>
      </c>
      <c r="B1033" s="4">
        <v>3348</v>
      </c>
      <c r="C1033" s="3" t="s">
        <v>2</v>
      </c>
      <c r="D1033" s="3" t="s">
        <v>494</v>
      </c>
    </row>
    <row r="1034" spans="1:4" x14ac:dyDescent="0.25">
      <c r="A1034" s="3" t="s">
        <v>124</v>
      </c>
      <c r="B1034" s="4">
        <v>-16000</v>
      </c>
      <c r="C1034" s="3" t="s">
        <v>2</v>
      </c>
      <c r="D1034" s="3" t="s">
        <v>493</v>
      </c>
    </row>
    <row r="1035" spans="1:4" x14ac:dyDescent="0.25">
      <c r="A1035" s="1"/>
      <c r="B1035" s="2">
        <v>9108</v>
      </c>
      <c r="C1035" s="27" t="s">
        <v>495</v>
      </c>
      <c r="D1035" s="28"/>
    </row>
    <row r="1036" spans="1:4" x14ac:dyDescent="0.25">
      <c r="A1036" s="3" t="s">
        <v>95</v>
      </c>
      <c r="B1036" s="4">
        <v>9108</v>
      </c>
      <c r="C1036" s="3" t="s">
        <v>2</v>
      </c>
      <c r="D1036" s="3" t="s">
        <v>115</v>
      </c>
    </row>
    <row r="1037" spans="1:4" x14ac:dyDescent="0.25">
      <c r="A1037" s="1"/>
      <c r="B1037" s="2">
        <v>20378</v>
      </c>
      <c r="C1037" s="27" t="s">
        <v>496</v>
      </c>
      <c r="D1037" s="28"/>
    </row>
    <row r="1038" spans="1:4" x14ac:dyDescent="0.25">
      <c r="A1038" s="3" t="s">
        <v>104</v>
      </c>
      <c r="B1038" s="4">
        <v>16488</v>
      </c>
      <c r="C1038" s="3" t="s">
        <v>2</v>
      </c>
      <c r="D1038" s="3" t="s">
        <v>191</v>
      </c>
    </row>
    <row r="1039" spans="1:4" x14ac:dyDescent="0.25">
      <c r="A1039" s="3" t="s">
        <v>107</v>
      </c>
      <c r="B1039" s="4">
        <v>3890</v>
      </c>
      <c r="C1039" s="3" t="s">
        <v>2</v>
      </c>
      <c r="D1039" s="3" t="s">
        <v>191</v>
      </c>
    </row>
    <row r="1040" spans="1:4" x14ac:dyDescent="0.25">
      <c r="A1040" s="1"/>
      <c r="B1040" s="2">
        <v>60248</v>
      </c>
      <c r="C1040" s="27" t="s">
        <v>497</v>
      </c>
      <c r="D1040" s="28"/>
    </row>
    <row r="1041" spans="1:4" x14ac:dyDescent="0.25">
      <c r="A1041" s="3" t="s">
        <v>104</v>
      </c>
      <c r="B1041" s="4">
        <v>48748</v>
      </c>
      <c r="C1041" s="3" t="s">
        <v>2</v>
      </c>
      <c r="D1041" s="3" t="s">
        <v>106</v>
      </c>
    </row>
    <row r="1042" spans="1:4" x14ac:dyDescent="0.25">
      <c r="A1042" s="3" t="s">
        <v>107</v>
      </c>
      <c r="B1042" s="4">
        <v>11500</v>
      </c>
      <c r="C1042" s="3" t="s">
        <v>2</v>
      </c>
      <c r="D1042" s="3" t="s">
        <v>106</v>
      </c>
    </row>
    <row r="1043" spans="1:4" x14ac:dyDescent="0.25">
      <c r="A1043" s="1"/>
      <c r="B1043" s="2">
        <v>929</v>
      </c>
      <c r="C1043" s="27" t="s">
        <v>498</v>
      </c>
      <c r="D1043" s="28"/>
    </row>
    <row r="1044" spans="1:4" x14ac:dyDescent="0.25">
      <c r="A1044" s="3" t="s">
        <v>104</v>
      </c>
      <c r="B1044" s="4">
        <v>752</v>
      </c>
      <c r="C1044" s="3" t="s">
        <v>2</v>
      </c>
      <c r="D1044" s="3" t="s">
        <v>112</v>
      </c>
    </row>
    <row r="1045" spans="1:4" x14ac:dyDescent="0.25">
      <c r="A1045" s="3" t="s">
        <v>107</v>
      </c>
      <c r="B1045" s="4">
        <v>177</v>
      </c>
      <c r="C1045" s="3" t="s">
        <v>2</v>
      </c>
      <c r="D1045" s="3" t="s">
        <v>112</v>
      </c>
    </row>
    <row r="1046" spans="1:4" x14ac:dyDescent="0.25">
      <c r="A1046" s="1"/>
      <c r="B1046" s="2">
        <v>18982</v>
      </c>
      <c r="C1046" s="27" t="s">
        <v>499</v>
      </c>
      <c r="D1046" s="28"/>
    </row>
    <row r="1047" spans="1:4" x14ac:dyDescent="0.25">
      <c r="A1047" s="3" t="s">
        <v>95</v>
      </c>
      <c r="B1047" s="4">
        <v>18982</v>
      </c>
      <c r="C1047" s="3" t="s">
        <v>2</v>
      </c>
      <c r="D1047" s="3" t="s">
        <v>115</v>
      </c>
    </row>
    <row r="1048" spans="1:4" x14ac:dyDescent="0.25">
      <c r="A1048" s="1"/>
      <c r="B1048" s="2">
        <v>55077</v>
      </c>
      <c r="C1048" s="27" t="s">
        <v>500</v>
      </c>
      <c r="D1048" s="28"/>
    </row>
    <row r="1049" spans="1:4" x14ac:dyDescent="0.25">
      <c r="A1049" s="3" t="s">
        <v>104</v>
      </c>
      <c r="B1049" s="4">
        <v>44564</v>
      </c>
      <c r="C1049" s="3" t="s">
        <v>2</v>
      </c>
      <c r="D1049" s="3" t="s">
        <v>191</v>
      </c>
    </row>
    <row r="1050" spans="1:4" x14ac:dyDescent="0.25">
      <c r="A1050" s="3" t="s">
        <v>107</v>
      </c>
      <c r="B1050" s="4">
        <v>10513</v>
      </c>
      <c r="C1050" s="3" t="s">
        <v>2</v>
      </c>
      <c r="D1050" s="3" t="s">
        <v>191</v>
      </c>
    </row>
    <row r="1051" spans="1:4" x14ac:dyDescent="0.25">
      <c r="A1051" s="1"/>
      <c r="B1051" s="2">
        <v>102279</v>
      </c>
      <c r="C1051" s="27" t="s">
        <v>501</v>
      </c>
      <c r="D1051" s="28"/>
    </row>
    <row r="1052" spans="1:4" x14ac:dyDescent="0.25">
      <c r="A1052" s="3" t="s">
        <v>104</v>
      </c>
      <c r="B1052" s="4">
        <v>82756</v>
      </c>
      <c r="C1052" s="3" t="s">
        <v>2</v>
      </c>
      <c r="D1052" s="3" t="s">
        <v>106</v>
      </c>
    </row>
    <row r="1053" spans="1:4" x14ac:dyDescent="0.25">
      <c r="A1053" s="3" t="s">
        <v>107</v>
      </c>
      <c r="B1053" s="4">
        <v>19523</v>
      </c>
      <c r="C1053" s="3" t="s">
        <v>2</v>
      </c>
      <c r="D1053" s="3" t="s">
        <v>108</v>
      </c>
    </row>
    <row r="1054" spans="1:4" x14ac:dyDescent="0.25">
      <c r="A1054" s="3" t="s">
        <v>107</v>
      </c>
      <c r="B1054" s="4">
        <v>19523</v>
      </c>
      <c r="C1054" s="3" t="s">
        <v>2</v>
      </c>
      <c r="D1054" s="3" t="s">
        <v>106</v>
      </c>
    </row>
    <row r="1055" spans="1:4" x14ac:dyDescent="0.25">
      <c r="A1055" s="1"/>
      <c r="B1055" s="2">
        <v>929</v>
      </c>
      <c r="C1055" s="27" t="s">
        <v>502</v>
      </c>
      <c r="D1055" s="28"/>
    </row>
    <row r="1056" spans="1:4" x14ac:dyDescent="0.25">
      <c r="A1056" s="3" t="s">
        <v>104</v>
      </c>
      <c r="B1056" s="4">
        <v>752</v>
      </c>
      <c r="C1056" s="3" t="s">
        <v>2</v>
      </c>
      <c r="D1056" s="3" t="s">
        <v>112</v>
      </c>
    </row>
    <row r="1057" spans="1:4" x14ac:dyDescent="0.25">
      <c r="A1057" s="3" t="s">
        <v>107</v>
      </c>
      <c r="B1057" s="4">
        <v>177</v>
      </c>
      <c r="C1057" s="3" t="s">
        <v>2</v>
      </c>
      <c r="D1057" s="3" t="s">
        <v>112</v>
      </c>
    </row>
    <row r="1058" spans="1:4" x14ac:dyDescent="0.25">
      <c r="A1058" s="1"/>
      <c r="B1058" s="2">
        <v>854</v>
      </c>
      <c r="C1058" s="27" t="s">
        <v>503</v>
      </c>
      <c r="D1058" s="28"/>
    </row>
    <row r="1059" spans="1:4" x14ac:dyDescent="0.25">
      <c r="A1059" s="3" t="s">
        <v>104</v>
      </c>
      <c r="B1059" s="4">
        <v>691</v>
      </c>
      <c r="C1059" s="3" t="s">
        <v>2</v>
      </c>
      <c r="D1059" s="3" t="s">
        <v>183</v>
      </c>
    </row>
    <row r="1060" spans="1:4" x14ac:dyDescent="0.25">
      <c r="A1060" s="3" t="s">
        <v>107</v>
      </c>
      <c r="B1060" s="4">
        <v>163</v>
      </c>
      <c r="C1060" s="3" t="s">
        <v>2</v>
      </c>
      <c r="D1060" s="3" t="s">
        <v>183</v>
      </c>
    </row>
    <row r="1061" spans="1:4" x14ac:dyDescent="0.25">
      <c r="A1061" s="1"/>
      <c r="B1061" s="2">
        <v>722</v>
      </c>
      <c r="C1061" s="27" t="s">
        <v>504</v>
      </c>
      <c r="D1061" s="28"/>
    </row>
    <row r="1062" spans="1:4" x14ac:dyDescent="0.25">
      <c r="A1062" s="3" t="s">
        <v>104</v>
      </c>
      <c r="B1062" s="4">
        <v>584</v>
      </c>
      <c r="C1062" s="3" t="s">
        <v>2</v>
      </c>
      <c r="D1062" s="3" t="s">
        <v>375</v>
      </c>
    </row>
    <row r="1063" spans="1:4" x14ac:dyDescent="0.25">
      <c r="A1063" s="3" t="s">
        <v>107</v>
      </c>
      <c r="B1063" s="4">
        <v>138</v>
      </c>
      <c r="C1063" s="3" t="s">
        <v>2</v>
      </c>
      <c r="D1063" s="3" t="s">
        <v>375</v>
      </c>
    </row>
    <row r="1064" spans="1:4" x14ac:dyDescent="0.25">
      <c r="A1064" s="1"/>
      <c r="B1064" s="2">
        <v>19455</v>
      </c>
      <c r="C1064" s="27" t="s">
        <v>505</v>
      </c>
      <c r="D1064" s="28"/>
    </row>
    <row r="1065" spans="1:4" x14ac:dyDescent="0.25">
      <c r="A1065" s="3" t="s">
        <v>95</v>
      </c>
      <c r="B1065" s="4">
        <v>19455</v>
      </c>
      <c r="C1065" s="3" t="s">
        <v>2</v>
      </c>
      <c r="D1065" s="3" t="s">
        <v>115</v>
      </c>
    </row>
    <row r="1066" spans="1:4" x14ac:dyDescent="0.25">
      <c r="A1066" s="1"/>
      <c r="B1066" s="2">
        <v>70659</v>
      </c>
      <c r="C1066" s="27" t="s">
        <v>506</v>
      </c>
      <c r="D1066" s="28"/>
    </row>
    <row r="1067" spans="1:4" x14ac:dyDescent="0.25">
      <c r="A1067" s="3" t="s">
        <v>104</v>
      </c>
      <c r="B1067" s="4">
        <v>57172</v>
      </c>
      <c r="C1067" s="3" t="s">
        <v>2</v>
      </c>
      <c r="D1067" s="3" t="s">
        <v>191</v>
      </c>
    </row>
    <row r="1068" spans="1:4" x14ac:dyDescent="0.25">
      <c r="A1068" s="3" t="s">
        <v>107</v>
      </c>
      <c r="B1068" s="4">
        <v>13487</v>
      </c>
      <c r="C1068" s="3" t="s">
        <v>2</v>
      </c>
      <c r="D1068" s="3" t="s">
        <v>191</v>
      </c>
    </row>
    <row r="1069" spans="1:4" x14ac:dyDescent="0.25">
      <c r="A1069" s="1"/>
      <c r="B1069" s="2">
        <v>153088</v>
      </c>
      <c r="C1069" s="27" t="s">
        <v>507</v>
      </c>
      <c r="D1069" s="28"/>
    </row>
    <row r="1070" spans="1:4" x14ac:dyDescent="0.25">
      <c r="A1070" s="3" t="s">
        <v>104</v>
      </c>
      <c r="B1070" s="4">
        <v>123867</v>
      </c>
      <c r="C1070" s="3" t="s">
        <v>2</v>
      </c>
      <c r="D1070" s="3" t="s">
        <v>106</v>
      </c>
    </row>
    <row r="1071" spans="1:4" x14ac:dyDescent="0.25">
      <c r="A1071" s="3" t="s">
        <v>107</v>
      </c>
      <c r="B1071" s="4">
        <v>29221</v>
      </c>
      <c r="C1071" s="3" t="s">
        <v>2</v>
      </c>
      <c r="D1071" s="3" t="s">
        <v>106</v>
      </c>
    </row>
    <row r="1072" spans="1:4" x14ac:dyDescent="0.25">
      <c r="A1072" s="1"/>
      <c r="B1072" s="2">
        <v>929</v>
      </c>
      <c r="C1072" s="27" t="s">
        <v>508</v>
      </c>
      <c r="D1072" s="28"/>
    </row>
    <row r="1073" spans="1:4" x14ac:dyDescent="0.25">
      <c r="A1073" s="3" t="s">
        <v>104</v>
      </c>
      <c r="B1073" s="4">
        <v>752</v>
      </c>
      <c r="C1073" s="3" t="s">
        <v>2</v>
      </c>
      <c r="D1073" s="3" t="s">
        <v>112</v>
      </c>
    </row>
    <row r="1074" spans="1:4" x14ac:dyDescent="0.25">
      <c r="A1074" s="3" t="s">
        <v>107</v>
      </c>
      <c r="B1074" s="4">
        <v>177</v>
      </c>
      <c r="C1074" s="3" t="s">
        <v>2</v>
      </c>
      <c r="D1074" s="3" t="s">
        <v>112</v>
      </c>
    </row>
    <row r="1075" spans="1:4" x14ac:dyDescent="0.25">
      <c r="A1075" s="1"/>
      <c r="B1075" s="2">
        <v>8018</v>
      </c>
      <c r="C1075" s="27" t="s">
        <v>77</v>
      </c>
      <c r="D1075" s="28"/>
    </row>
    <row r="1076" spans="1:4" x14ac:dyDescent="0.25">
      <c r="A1076" s="3" t="s">
        <v>124</v>
      </c>
      <c r="B1076" s="4">
        <v>5000</v>
      </c>
      <c r="C1076" s="3" t="s">
        <v>2</v>
      </c>
      <c r="D1076" s="3" t="s">
        <v>641</v>
      </c>
    </row>
    <row r="1077" spans="1:4" x14ac:dyDescent="0.25">
      <c r="A1077" s="3" t="s">
        <v>124</v>
      </c>
      <c r="B1077" s="4">
        <v>3018</v>
      </c>
      <c r="C1077" s="3" t="s">
        <v>2</v>
      </c>
      <c r="D1077" s="3" t="s">
        <v>78</v>
      </c>
    </row>
    <row r="1078" spans="1:4" x14ac:dyDescent="0.25">
      <c r="A1078" s="1"/>
      <c r="B1078" s="2">
        <v>162530</v>
      </c>
      <c r="C1078" s="27" t="s">
        <v>79</v>
      </c>
      <c r="D1078" s="28"/>
    </row>
    <row r="1079" spans="1:4" x14ac:dyDescent="0.25">
      <c r="A1079" s="3" t="s">
        <v>104</v>
      </c>
      <c r="B1079" s="4">
        <v>131507</v>
      </c>
      <c r="C1079" s="3" t="s">
        <v>2</v>
      </c>
      <c r="D1079" s="3" t="s">
        <v>16</v>
      </c>
    </row>
    <row r="1080" spans="1:4" x14ac:dyDescent="0.25">
      <c r="A1080" s="3" t="s">
        <v>107</v>
      </c>
      <c r="B1080" s="4">
        <v>31023</v>
      </c>
      <c r="C1080" s="3" t="s">
        <v>2</v>
      </c>
      <c r="D1080" s="3" t="s">
        <v>16</v>
      </c>
    </row>
    <row r="1081" spans="1:4" x14ac:dyDescent="0.25">
      <c r="A1081" s="1"/>
      <c r="B1081" s="2">
        <v>24847</v>
      </c>
      <c r="C1081" s="27" t="s">
        <v>509</v>
      </c>
      <c r="D1081" s="28"/>
    </row>
    <row r="1082" spans="1:4" x14ac:dyDescent="0.25">
      <c r="A1082" s="3" t="s">
        <v>104</v>
      </c>
      <c r="B1082" s="4">
        <v>20104</v>
      </c>
      <c r="C1082" s="3" t="s">
        <v>2</v>
      </c>
      <c r="D1082" s="3" t="s">
        <v>106</v>
      </c>
    </row>
    <row r="1083" spans="1:4" x14ac:dyDescent="0.25">
      <c r="A1083" s="3" t="s">
        <v>107</v>
      </c>
      <c r="B1083" s="4">
        <v>4743</v>
      </c>
      <c r="C1083" s="3" t="s">
        <v>2</v>
      </c>
      <c r="D1083" s="3" t="s">
        <v>106</v>
      </c>
    </row>
    <row r="1084" spans="1:4" x14ac:dyDescent="0.25">
      <c r="A1084" s="1"/>
      <c r="B1084" s="2">
        <v>29326</v>
      </c>
      <c r="C1084" s="27" t="s">
        <v>80</v>
      </c>
      <c r="D1084" s="28"/>
    </row>
    <row r="1085" spans="1:4" x14ac:dyDescent="0.25">
      <c r="A1085" s="3" t="s">
        <v>104</v>
      </c>
      <c r="B1085" s="4">
        <v>23728</v>
      </c>
      <c r="C1085" s="3" t="s">
        <v>2</v>
      </c>
      <c r="D1085" s="3" t="s">
        <v>16</v>
      </c>
    </row>
    <row r="1086" spans="1:4" x14ac:dyDescent="0.25">
      <c r="A1086" s="3" t="s">
        <v>107</v>
      </c>
      <c r="B1086" s="4">
        <v>5598</v>
      </c>
      <c r="C1086" s="3" t="s">
        <v>2</v>
      </c>
      <c r="D1086" s="3" t="s">
        <v>16</v>
      </c>
    </row>
    <row r="1087" spans="1:4" x14ac:dyDescent="0.25">
      <c r="A1087" s="1"/>
      <c r="B1087" s="2">
        <v>25317</v>
      </c>
      <c r="C1087" s="27" t="s">
        <v>510</v>
      </c>
      <c r="D1087" s="28"/>
    </row>
    <row r="1088" spans="1:4" x14ac:dyDescent="0.25">
      <c r="A1088" s="3" t="s">
        <v>104</v>
      </c>
      <c r="B1088" s="4">
        <v>20484</v>
      </c>
      <c r="C1088" s="3" t="s">
        <v>2</v>
      </c>
      <c r="D1088" s="3" t="s">
        <v>106</v>
      </c>
    </row>
    <row r="1089" spans="1:4" x14ac:dyDescent="0.25">
      <c r="A1089" s="3" t="s">
        <v>107</v>
      </c>
      <c r="B1089" s="4">
        <v>4833</v>
      </c>
      <c r="C1089" s="3" t="s">
        <v>2</v>
      </c>
      <c r="D1089" s="3" t="s">
        <v>106</v>
      </c>
    </row>
    <row r="1090" spans="1:4" x14ac:dyDescent="0.25">
      <c r="A1090" s="1"/>
      <c r="B1090" s="2">
        <v>-1551</v>
      </c>
      <c r="C1090" s="27" t="s">
        <v>511</v>
      </c>
      <c r="D1090" s="28"/>
    </row>
    <row r="1091" spans="1:4" ht="23.25" x14ac:dyDescent="0.25">
      <c r="A1091" s="3" t="s">
        <v>104</v>
      </c>
      <c r="B1091" s="4">
        <v>-1618</v>
      </c>
      <c r="C1091" s="3" t="s">
        <v>2</v>
      </c>
      <c r="D1091" s="3" t="s">
        <v>602</v>
      </c>
    </row>
    <row r="1092" spans="1:4" ht="23.25" x14ac:dyDescent="0.25">
      <c r="A1092" s="3" t="s">
        <v>107</v>
      </c>
      <c r="B1092" s="4">
        <v>-382</v>
      </c>
      <c r="C1092" s="3" t="s">
        <v>2</v>
      </c>
      <c r="D1092" s="3" t="s">
        <v>603</v>
      </c>
    </row>
    <row r="1093" spans="1:4" x14ac:dyDescent="0.25">
      <c r="A1093" s="3" t="s">
        <v>92</v>
      </c>
      <c r="B1093" s="4">
        <v>449</v>
      </c>
      <c r="C1093" s="3" t="s">
        <v>2</v>
      </c>
      <c r="D1093" s="3" t="s">
        <v>512</v>
      </c>
    </row>
    <row r="1094" spans="1:4" x14ac:dyDescent="0.25">
      <c r="A1094" s="1"/>
      <c r="B1094" s="2">
        <v>2000</v>
      </c>
      <c r="C1094" s="27" t="s">
        <v>513</v>
      </c>
      <c r="D1094" s="28"/>
    </row>
    <row r="1095" spans="1:4" ht="23.25" x14ac:dyDescent="0.25">
      <c r="A1095" s="3" t="s">
        <v>92</v>
      </c>
      <c r="B1095" s="4">
        <v>2000</v>
      </c>
      <c r="C1095" s="3" t="s">
        <v>2</v>
      </c>
      <c r="D1095" s="3" t="s">
        <v>604</v>
      </c>
    </row>
    <row r="1096" spans="1:4" x14ac:dyDescent="0.25">
      <c r="A1096" s="1"/>
      <c r="B1096" s="2">
        <v>615</v>
      </c>
      <c r="C1096" s="27" t="s">
        <v>81</v>
      </c>
      <c r="D1096" s="28"/>
    </row>
    <row r="1097" spans="1:4" x14ac:dyDescent="0.25">
      <c r="A1097" s="3" t="s">
        <v>92</v>
      </c>
      <c r="B1097" s="4">
        <v>615</v>
      </c>
      <c r="C1097" s="3" t="s">
        <v>2</v>
      </c>
      <c r="D1097" s="3" t="s">
        <v>605</v>
      </c>
    </row>
    <row r="1098" spans="1:4" x14ac:dyDescent="0.25">
      <c r="A1098" s="1"/>
      <c r="B1098" s="2">
        <v>1006</v>
      </c>
      <c r="C1098" s="27" t="s">
        <v>85</v>
      </c>
      <c r="D1098" s="28"/>
    </row>
    <row r="1099" spans="1:4" x14ac:dyDescent="0.25">
      <c r="A1099" s="3" t="s">
        <v>92</v>
      </c>
      <c r="B1099" s="4">
        <v>1006</v>
      </c>
      <c r="C1099" s="3" t="s">
        <v>2</v>
      </c>
      <c r="D1099" s="3" t="s">
        <v>606</v>
      </c>
    </row>
    <row r="1100" spans="1:4" x14ac:dyDescent="0.25">
      <c r="A1100" s="3" t="s">
        <v>92</v>
      </c>
      <c r="B1100" s="4">
        <v>17105</v>
      </c>
      <c r="C1100" s="3" t="s">
        <v>2</v>
      </c>
      <c r="D1100" s="3" t="s">
        <v>83</v>
      </c>
    </row>
    <row r="1101" spans="1:4" x14ac:dyDescent="0.25">
      <c r="A1101" s="3" t="s">
        <v>287</v>
      </c>
      <c r="B1101" s="4">
        <v>-2470</v>
      </c>
      <c r="C1101" s="3" t="s">
        <v>2</v>
      </c>
      <c r="D1101" s="3" t="s">
        <v>83</v>
      </c>
    </row>
    <row r="1102" spans="1:4" x14ac:dyDescent="0.25">
      <c r="A1102" s="3" t="s">
        <v>124</v>
      </c>
      <c r="B1102" s="4">
        <v>-14635</v>
      </c>
      <c r="C1102" s="3" t="s">
        <v>2</v>
      </c>
      <c r="D1102" s="3" t="s">
        <v>83</v>
      </c>
    </row>
    <row r="1103" spans="1:4" x14ac:dyDescent="0.25">
      <c r="A1103" s="1"/>
      <c r="B1103" s="2">
        <v>-200</v>
      </c>
      <c r="C1103" s="27" t="s">
        <v>514</v>
      </c>
      <c r="D1103" s="28"/>
    </row>
    <row r="1104" spans="1:4" x14ac:dyDescent="0.25">
      <c r="A1104" s="3" t="s">
        <v>92</v>
      </c>
      <c r="B1104" s="4">
        <v>-200</v>
      </c>
      <c r="C1104" s="3" t="s">
        <v>2</v>
      </c>
      <c r="D1104" s="3" t="s">
        <v>515</v>
      </c>
    </row>
    <row r="1105" spans="1:7" x14ac:dyDescent="0.25">
      <c r="A1105" s="1"/>
      <c r="B1105" s="2">
        <v>19371</v>
      </c>
      <c r="C1105" s="27" t="s">
        <v>516</v>
      </c>
      <c r="D1105" s="28"/>
    </row>
    <row r="1106" spans="1:7" x14ac:dyDescent="0.25">
      <c r="A1106" s="3" t="s">
        <v>92</v>
      </c>
      <c r="B1106" s="4">
        <v>7421</v>
      </c>
      <c r="C1106" s="3" t="s">
        <v>2</v>
      </c>
      <c r="D1106" s="3" t="s">
        <v>517</v>
      </c>
    </row>
    <row r="1107" spans="1:7" x14ac:dyDescent="0.25">
      <c r="A1107" s="3" t="s">
        <v>92</v>
      </c>
      <c r="B1107" s="4">
        <v>8683</v>
      </c>
      <c r="C1107" s="3" t="s">
        <v>2</v>
      </c>
      <c r="D1107" s="3" t="s">
        <v>518</v>
      </c>
    </row>
    <row r="1108" spans="1:7" x14ac:dyDescent="0.25">
      <c r="A1108" s="3" t="s">
        <v>398</v>
      </c>
      <c r="B1108" s="4">
        <v>756</v>
      </c>
      <c r="C1108" s="3" t="s">
        <v>2</v>
      </c>
      <c r="D1108" s="3" t="s">
        <v>642</v>
      </c>
    </row>
    <row r="1109" spans="1:7" x14ac:dyDescent="0.25">
      <c r="A1109" s="3" t="s">
        <v>398</v>
      </c>
      <c r="B1109" s="4">
        <v>1210</v>
      </c>
      <c r="C1109" s="3" t="s">
        <v>2</v>
      </c>
      <c r="D1109" s="3" t="s">
        <v>643</v>
      </c>
    </row>
    <row r="1110" spans="1:7" x14ac:dyDescent="0.25">
      <c r="A1110" s="3" t="s">
        <v>398</v>
      </c>
      <c r="B1110" s="4">
        <v>1301</v>
      </c>
      <c r="C1110" s="3" t="s">
        <v>2</v>
      </c>
      <c r="D1110" s="3" t="s">
        <v>644</v>
      </c>
    </row>
    <row r="1111" spans="1:7" x14ac:dyDescent="0.25">
      <c r="A1111" s="1"/>
      <c r="B1111" s="2">
        <v>200</v>
      </c>
      <c r="C1111" s="27" t="s">
        <v>519</v>
      </c>
      <c r="D1111" s="28"/>
    </row>
    <row r="1112" spans="1:7" x14ac:dyDescent="0.25">
      <c r="A1112" s="3" t="s">
        <v>95</v>
      </c>
      <c r="B1112" s="4">
        <v>200</v>
      </c>
      <c r="C1112" s="3" t="s">
        <v>2</v>
      </c>
      <c r="D1112" s="3" t="s">
        <v>520</v>
      </c>
    </row>
    <row r="1113" spans="1:7" x14ac:dyDescent="0.25">
      <c r="A1113" s="5"/>
      <c r="B1113" s="6">
        <v>0</v>
      </c>
      <c r="C1113" s="25" t="s">
        <v>521</v>
      </c>
      <c r="D1113" s="26"/>
    </row>
    <row r="1114" spans="1:7" x14ac:dyDescent="0.25">
      <c r="A1114" s="1"/>
      <c r="B1114" s="2">
        <v>0</v>
      </c>
      <c r="C1114" s="27" t="s">
        <v>522</v>
      </c>
      <c r="D1114" s="28"/>
    </row>
    <row r="1115" spans="1:7" x14ac:dyDescent="0.25">
      <c r="A1115" s="3" t="s">
        <v>92</v>
      </c>
      <c r="B1115" s="4">
        <v>-6788</v>
      </c>
      <c r="C1115" s="3" t="s">
        <v>2</v>
      </c>
      <c r="D1115" s="3" t="s">
        <v>83</v>
      </c>
    </row>
    <row r="1116" spans="1:7" x14ac:dyDescent="0.25">
      <c r="A1116" s="3" t="s">
        <v>95</v>
      </c>
      <c r="B1116" s="4">
        <v>-18300</v>
      </c>
      <c r="C1116" s="3" t="s">
        <v>2</v>
      </c>
      <c r="D1116" s="3" t="s">
        <v>83</v>
      </c>
    </row>
    <row r="1117" spans="1:7" x14ac:dyDescent="0.25">
      <c r="A1117" s="3" t="s">
        <v>124</v>
      </c>
      <c r="B1117" s="4">
        <v>25088</v>
      </c>
      <c r="C1117" s="3" t="s">
        <v>2</v>
      </c>
      <c r="D1117" s="3" t="s">
        <v>83</v>
      </c>
    </row>
    <row r="1118" spans="1:7" x14ac:dyDescent="0.25">
      <c r="A1118" s="10"/>
      <c r="B1118" s="22">
        <f>B1119+B1123+B1126+B1132+B1138+B1141+B1145+B1148+B1151+B1155</f>
        <v>1071835</v>
      </c>
      <c r="C1118" s="29" t="s">
        <v>523</v>
      </c>
      <c r="D1118" s="30"/>
      <c r="F1118" s="9"/>
      <c r="G1118" s="9"/>
    </row>
    <row r="1119" spans="1:7" x14ac:dyDescent="0.25">
      <c r="A1119" s="5"/>
      <c r="B1119" s="6">
        <f>B1120</f>
        <v>3000</v>
      </c>
      <c r="C1119" s="25" t="s">
        <v>127</v>
      </c>
      <c r="D1119" s="26"/>
    </row>
    <row r="1120" spans="1:7" x14ac:dyDescent="0.25">
      <c r="A1120" s="11" t="s">
        <v>2</v>
      </c>
      <c r="B1120" s="12">
        <v>3000</v>
      </c>
      <c r="C1120" s="23" t="s">
        <v>525</v>
      </c>
      <c r="D1120" s="24"/>
    </row>
    <row r="1121" spans="1:4" x14ac:dyDescent="0.25">
      <c r="A1121" s="3" t="s">
        <v>524</v>
      </c>
      <c r="B1121" s="14">
        <v>-1150</v>
      </c>
      <c r="C1121" s="13" t="s">
        <v>2</v>
      </c>
      <c r="D1121" s="18" t="s">
        <v>633</v>
      </c>
    </row>
    <row r="1122" spans="1:4" x14ac:dyDescent="0.25">
      <c r="A1122" s="3" t="s">
        <v>524</v>
      </c>
      <c r="B1122" s="14">
        <v>-1850</v>
      </c>
      <c r="C1122" s="13" t="s">
        <v>2</v>
      </c>
      <c r="D1122" s="18" t="s">
        <v>632</v>
      </c>
    </row>
    <row r="1123" spans="1:4" x14ac:dyDescent="0.25">
      <c r="A1123" s="5"/>
      <c r="B1123" s="6">
        <f>B1124</f>
        <v>3872</v>
      </c>
      <c r="C1123" s="25" t="s">
        <v>153</v>
      </c>
      <c r="D1123" s="26"/>
    </row>
    <row r="1124" spans="1:4" ht="15" customHeight="1" x14ac:dyDescent="0.25">
      <c r="A1124" s="1"/>
      <c r="B1124" s="12">
        <v>3872</v>
      </c>
      <c r="C1124" s="23" t="s">
        <v>154</v>
      </c>
      <c r="D1124" s="24"/>
    </row>
    <row r="1125" spans="1:4" x14ac:dyDescent="0.25">
      <c r="A1125" s="3" t="s">
        <v>524</v>
      </c>
      <c r="B1125" s="14">
        <v>-3872</v>
      </c>
      <c r="C1125" s="13" t="s">
        <v>2</v>
      </c>
      <c r="D1125" s="18" t="s">
        <v>634</v>
      </c>
    </row>
    <row r="1126" spans="1:4" x14ac:dyDescent="0.25">
      <c r="A1126" s="5"/>
      <c r="B1126" s="6">
        <f>B1127</f>
        <v>122624</v>
      </c>
      <c r="C1126" s="25" t="s">
        <v>20</v>
      </c>
      <c r="D1126" s="26"/>
    </row>
    <row r="1127" spans="1:4" ht="15" customHeight="1" x14ac:dyDescent="0.25">
      <c r="A1127" s="1"/>
      <c r="B1127" s="12">
        <v>122624</v>
      </c>
      <c r="C1127" s="23" t="s">
        <v>207</v>
      </c>
      <c r="D1127" s="24"/>
    </row>
    <row r="1128" spans="1:4" x14ac:dyDescent="0.25">
      <c r="A1128" s="3" t="s">
        <v>524</v>
      </c>
      <c r="B1128" s="14">
        <v>-908</v>
      </c>
      <c r="C1128" s="13" t="s">
        <v>2</v>
      </c>
      <c r="D1128" s="18" t="s">
        <v>636</v>
      </c>
    </row>
    <row r="1129" spans="1:4" ht="23.25" x14ac:dyDescent="0.25">
      <c r="A1129" s="3" t="s">
        <v>524</v>
      </c>
      <c r="B1129" s="14">
        <v>-118882</v>
      </c>
      <c r="C1129" s="13" t="s">
        <v>2</v>
      </c>
      <c r="D1129" s="18" t="s">
        <v>657</v>
      </c>
    </row>
    <row r="1130" spans="1:4" ht="15" customHeight="1" x14ac:dyDescent="0.25">
      <c r="A1130" s="3" t="s">
        <v>524</v>
      </c>
      <c r="B1130" s="14">
        <v>-995</v>
      </c>
      <c r="C1130" s="13" t="s">
        <v>2</v>
      </c>
      <c r="D1130" s="18" t="s">
        <v>656</v>
      </c>
    </row>
    <row r="1131" spans="1:4" x14ac:dyDescent="0.25">
      <c r="A1131" s="3" t="s">
        <v>524</v>
      </c>
      <c r="B1131" s="14">
        <v>-1839</v>
      </c>
      <c r="C1131" s="13" t="s">
        <v>2</v>
      </c>
      <c r="D1131" s="18" t="s">
        <v>655</v>
      </c>
    </row>
    <row r="1132" spans="1:4" x14ac:dyDescent="0.25">
      <c r="A1132" s="5"/>
      <c r="B1132" s="6">
        <f>B1133</f>
        <v>38799</v>
      </c>
      <c r="C1132" s="25" t="s">
        <v>234</v>
      </c>
      <c r="D1132" s="26"/>
    </row>
    <row r="1133" spans="1:4" ht="15" customHeight="1" x14ac:dyDescent="0.25">
      <c r="A1133" s="1"/>
      <c r="B1133" s="12">
        <v>38799</v>
      </c>
      <c r="C1133" s="23" t="s">
        <v>235</v>
      </c>
      <c r="D1133" s="24"/>
    </row>
    <row r="1134" spans="1:4" x14ac:dyDescent="0.25">
      <c r="A1134" s="3" t="s">
        <v>524</v>
      </c>
      <c r="B1134" s="14">
        <v>-12100</v>
      </c>
      <c r="C1134" s="13" t="s">
        <v>2</v>
      </c>
      <c r="D1134" s="18" t="s">
        <v>654</v>
      </c>
    </row>
    <row r="1135" spans="1:4" ht="15" customHeight="1" x14ac:dyDescent="0.25">
      <c r="A1135" s="3" t="s">
        <v>524</v>
      </c>
      <c r="B1135" s="14">
        <v>-981</v>
      </c>
      <c r="C1135" s="13" t="s">
        <v>2</v>
      </c>
      <c r="D1135" s="18" t="s">
        <v>637</v>
      </c>
    </row>
    <row r="1136" spans="1:4" x14ac:dyDescent="0.25">
      <c r="A1136" s="3" t="s">
        <v>524</v>
      </c>
      <c r="B1136" s="14">
        <v>-5753</v>
      </c>
      <c r="C1136" s="13" t="s">
        <v>2</v>
      </c>
      <c r="D1136" s="18" t="s">
        <v>653</v>
      </c>
    </row>
    <row r="1137" spans="1:4" ht="15" customHeight="1" x14ac:dyDescent="0.25">
      <c r="A1137" s="3" t="s">
        <v>524</v>
      </c>
      <c r="B1137" s="14">
        <v>-19965</v>
      </c>
      <c r="C1137" s="13" t="s">
        <v>2</v>
      </c>
      <c r="D1137" s="18" t="s">
        <v>652</v>
      </c>
    </row>
    <row r="1138" spans="1:4" x14ac:dyDescent="0.25">
      <c r="A1138" s="5"/>
      <c r="B1138" s="6">
        <f>B1139</f>
        <v>1558</v>
      </c>
      <c r="C1138" s="25" t="s">
        <v>22</v>
      </c>
      <c r="D1138" s="26"/>
    </row>
    <row r="1139" spans="1:4" ht="15" customHeight="1" x14ac:dyDescent="0.25">
      <c r="A1139" s="1"/>
      <c r="B1139" s="12">
        <v>1558</v>
      </c>
      <c r="C1139" s="23" t="s">
        <v>23</v>
      </c>
      <c r="D1139" s="24"/>
    </row>
    <row r="1140" spans="1:4" x14ac:dyDescent="0.25">
      <c r="A1140" s="3" t="s">
        <v>524</v>
      </c>
      <c r="B1140" s="14">
        <v>-1558</v>
      </c>
      <c r="C1140" s="13" t="s">
        <v>2</v>
      </c>
      <c r="D1140" s="18" t="s">
        <v>651</v>
      </c>
    </row>
    <row r="1141" spans="1:4" x14ac:dyDescent="0.25">
      <c r="A1141" s="5"/>
      <c r="B1141" s="6">
        <f>B1142</f>
        <v>9128</v>
      </c>
      <c r="C1141" s="25" t="s">
        <v>29</v>
      </c>
      <c r="D1141" s="26"/>
    </row>
    <row r="1142" spans="1:4" ht="15" customHeight="1" x14ac:dyDescent="0.25">
      <c r="A1142" s="1"/>
      <c r="B1142" s="12">
        <v>9128</v>
      </c>
      <c r="C1142" s="23" t="s">
        <v>526</v>
      </c>
      <c r="D1142" s="24"/>
    </row>
    <row r="1143" spans="1:4" x14ac:dyDescent="0.25">
      <c r="A1143" s="3" t="s">
        <v>524</v>
      </c>
      <c r="B1143" s="14">
        <v>-1778</v>
      </c>
      <c r="C1143" s="13" t="s">
        <v>2</v>
      </c>
      <c r="D1143" s="18" t="s">
        <v>650</v>
      </c>
    </row>
    <row r="1144" spans="1:4" ht="15" customHeight="1" x14ac:dyDescent="0.25">
      <c r="A1144" s="3" t="s">
        <v>524</v>
      </c>
      <c r="B1144" s="14">
        <v>-7350</v>
      </c>
      <c r="C1144" s="13" t="s">
        <v>2</v>
      </c>
      <c r="D1144" s="18" t="s">
        <v>649</v>
      </c>
    </row>
    <row r="1145" spans="1:4" ht="15" customHeight="1" x14ac:dyDescent="0.25">
      <c r="A1145" s="5" t="s">
        <v>2</v>
      </c>
      <c r="B1145" s="6">
        <v>4790</v>
      </c>
      <c r="C1145" s="25" t="s">
        <v>36</v>
      </c>
      <c r="D1145" s="26"/>
    </row>
    <row r="1146" spans="1:4" ht="15" customHeight="1" x14ac:dyDescent="0.25">
      <c r="A1146" s="11" t="s">
        <v>2</v>
      </c>
      <c r="B1146" s="12">
        <v>4790</v>
      </c>
      <c r="C1146" s="23" t="s">
        <v>309</v>
      </c>
      <c r="D1146" s="24"/>
    </row>
    <row r="1147" spans="1:4" ht="15" customHeight="1" x14ac:dyDescent="0.25">
      <c r="A1147" s="3" t="s">
        <v>524</v>
      </c>
      <c r="B1147" s="14">
        <v>-4790</v>
      </c>
      <c r="C1147" s="13" t="s">
        <v>2</v>
      </c>
      <c r="D1147" s="18" t="s">
        <v>409</v>
      </c>
    </row>
    <row r="1148" spans="1:4" ht="15" customHeight="1" x14ac:dyDescent="0.25">
      <c r="A1148" s="5"/>
      <c r="B1148" s="6">
        <f>B1149</f>
        <v>2780</v>
      </c>
      <c r="C1148" s="25" t="s">
        <v>41</v>
      </c>
      <c r="D1148" s="26"/>
    </row>
    <row r="1149" spans="1:4" ht="15" customHeight="1" x14ac:dyDescent="0.25">
      <c r="A1149" s="11" t="s">
        <v>2</v>
      </c>
      <c r="B1149" s="12">
        <v>2780</v>
      </c>
      <c r="C1149" s="23" t="s">
        <v>42</v>
      </c>
      <c r="D1149" s="24"/>
    </row>
    <row r="1150" spans="1:4" x14ac:dyDescent="0.25">
      <c r="A1150" s="3" t="s">
        <v>524</v>
      </c>
      <c r="B1150" s="14">
        <v>-2780</v>
      </c>
      <c r="C1150" s="13" t="s">
        <v>2</v>
      </c>
      <c r="D1150" s="18" t="s">
        <v>648</v>
      </c>
    </row>
    <row r="1151" spans="1:4" x14ac:dyDescent="0.25">
      <c r="A1151" s="5"/>
      <c r="B1151" s="6">
        <f>B1152</f>
        <v>3303</v>
      </c>
      <c r="C1151" s="25" t="s">
        <v>343</v>
      </c>
      <c r="D1151" s="26"/>
    </row>
    <row r="1152" spans="1:4" ht="15" customHeight="1" x14ac:dyDescent="0.25">
      <c r="A1152" s="11" t="s">
        <v>2</v>
      </c>
      <c r="B1152" s="12">
        <v>3303</v>
      </c>
      <c r="C1152" s="23" t="s">
        <v>344</v>
      </c>
      <c r="D1152" s="24"/>
    </row>
    <row r="1153" spans="1:4" x14ac:dyDescent="0.25">
      <c r="A1153" s="3" t="s">
        <v>529</v>
      </c>
      <c r="B1153" s="14">
        <v>-2700</v>
      </c>
      <c r="C1153" s="13" t="s">
        <v>2</v>
      </c>
      <c r="D1153" s="18" t="s">
        <v>639</v>
      </c>
    </row>
    <row r="1154" spans="1:4" x14ac:dyDescent="0.25">
      <c r="A1154" s="3" t="s">
        <v>529</v>
      </c>
      <c r="B1154" s="14">
        <v>-603</v>
      </c>
      <c r="C1154" s="13" t="s">
        <v>2</v>
      </c>
      <c r="D1154" s="13" t="s">
        <v>527</v>
      </c>
    </row>
    <row r="1155" spans="1:4" x14ac:dyDescent="0.25">
      <c r="A1155" s="5"/>
      <c r="B1155" s="6">
        <f>B1156+B1184+B1186+B1188</f>
        <v>881981</v>
      </c>
      <c r="C1155" s="25" t="s">
        <v>46</v>
      </c>
      <c r="D1155" s="26"/>
    </row>
    <row r="1156" spans="1:4" x14ac:dyDescent="0.25">
      <c r="A1156" s="11" t="s">
        <v>2</v>
      </c>
      <c r="B1156" s="12">
        <v>559712</v>
      </c>
      <c r="C1156" s="23" t="s">
        <v>47</v>
      </c>
      <c r="D1156" s="24"/>
    </row>
    <row r="1157" spans="1:4" x14ac:dyDescent="0.25">
      <c r="A1157" s="3" t="s">
        <v>529</v>
      </c>
      <c r="B1157" s="14">
        <v>-8683</v>
      </c>
      <c r="C1157" s="13" t="s">
        <v>2</v>
      </c>
      <c r="D1157" s="18" t="s">
        <v>627</v>
      </c>
    </row>
    <row r="1158" spans="1:4" x14ac:dyDescent="0.25">
      <c r="A1158" s="3" t="s">
        <v>529</v>
      </c>
      <c r="B1158" s="14">
        <v>-22749</v>
      </c>
      <c r="C1158" s="13" t="s">
        <v>2</v>
      </c>
      <c r="D1158" s="18" t="s">
        <v>626</v>
      </c>
    </row>
    <row r="1159" spans="1:4" x14ac:dyDescent="0.25">
      <c r="A1159" s="3" t="s">
        <v>529</v>
      </c>
      <c r="B1159" s="14">
        <v>-756</v>
      </c>
      <c r="C1159" s="13" t="s">
        <v>2</v>
      </c>
      <c r="D1159" s="18" t="s">
        <v>642</v>
      </c>
    </row>
    <row r="1160" spans="1:4" x14ac:dyDescent="0.25">
      <c r="A1160" s="3" t="s">
        <v>529</v>
      </c>
      <c r="B1160" s="14">
        <v>-31422</v>
      </c>
      <c r="C1160" s="13" t="s">
        <v>2</v>
      </c>
      <c r="D1160" s="18" t="s">
        <v>625</v>
      </c>
    </row>
    <row r="1161" spans="1:4" x14ac:dyDescent="0.25">
      <c r="A1161" s="3" t="s">
        <v>529</v>
      </c>
      <c r="B1161" s="14">
        <v>-50000</v>
      </c>
      <c r="C1161" s="13" t="s">
        <v>2</v>
      </c>
      <c r="D1161" s="18" t="s">
        <v>624</v>
      </c>
    </row>
    <row r="1162" spans="1:4" x14ac:dyDescent="0.25">
      <c r="A1162" s="3" t="s">
        <v>529</v>
      </c>
      <c r="B1162" s="14">
        <v>-44074</v>
      </c>
      <c r="C1162" s="13" t="s">
        <v>2</v>
      </c>
      <c r="D1162" s="18" t="s">
        <v>623</v>
      </c>
    </row>
    <row r="1163" spans="1:4" x14ac:dyDescent="0.25">
      <c r="A1163" s="3" t="s">
        <v>529</v>
      </c>
      <c r="B1163" s="14">
        <v>-21510</v>
      </c>
      <c r="C1163" s="13" t="s">
        <v>2</v>
      </c>
      <c r="D1163" s="18" t="s">
        <v>622</v>
      </c>
    </row>
    <row r="1164" spans="1:4" x14ac:dyDescent="0.25">
      <c r="A1164" s="3" t="s">
        <v>529</v>
      </c>
      <c r="B1164" s="14">
        <v>-41905</v>
      </c>
      <c r="C1164" s="13" t="s">
        <v>2</v>
      </c>
      <c r="D1164" s="13" t="s">
        <v>528</v>
      </c>
    </row>
    <row r="1165" spans="1:4" x14ac:dyDescent="0.25">
      <c r="A1165" s="3" t="s">
        <v>529</v>
      </c>
      <c r="B1165" s="14">
        <v>-23813</v>
      </c>
      <c r="C1165" s="13" t="s">
        <v>2</v>
      </c>
      <c r="D1165" s="18" t="s">
        <v>638</v>
      </c>
    </row>
    <row r="1166" spans="1:4" x14ac:dyDescent="0.25">
      <c r="A1166" s="3" t="s">
        <v>529</v>
      </c>
      <c r="B1166" s="14">
        <v>-2206</v>
      </c>
      <c r="C1166" s="13" t="s">
        <v>2</v>
      </c>
      <c r="D1166" s="18" t="s">
        <v>608</v>
      </c>
    </row>
    <row r="1167" spans="1:4" x14ac:dyDescent="0.25">
      <c r="A1167" s="3" t="s">
        <v>529</v>
      </c>
      <c r="B1167" s="14">
        <v>-1301</v>
      </c>
      <c r="C1167" s="13" t="s">
        <v>2</v>
      </c>
      <c r="D1167" s="18" t="s">
        <v>644</v>
      </c>
    </row>
    <row r="1168" spans="1:4" x14ac:dyDescent="0.25">
      <c r="A1168" s="3" t="s">
        <v>529</v>
      </c>
      <c r="B1168" s="14">
        <v>-1210</v>
      </c>
      <c r="C1168" s="13" t="s">
        <v>2</v>
      </c>
      <c r="D1168" s="18" t="s">
        <v>643</v>
      </c>
    </row>
    <row r="1169" spans="1:4" x14ac:dyDescent="0.25">
      <c r="A1169" s="3" t="s">
        <v>529</v>
      </c>
      <c r="B1169" s="14">
        <v>-5500</v>
      </c>
      <c r="C1169" s="13" t="s">
        <v>2</v>
      </c>
      <c r="D1169" s="18" t="s">
        <v>609</v>
      </c>
    </row>
    <row r="1170" spans="1:4" x14ac:dyDescent="0.25">
      <c r="A1170" s="3" t="s">
        <v>529</v>
      </c>
      <c r="B1170" s="14">
        <v>-16397</v>
      </c>
      <c r="C1170" s="13" t="s">
        <v>2</v>
      </c>
      <c r="D1170" s="18" t="s">
        <v>610</v>
      </c>
    </row>
    <row r="1171" spans="1:4" x14ac:dyDescent="0.25">
      <c r="A1171" s="3" t="s">
        <v>529</v>
      </c>
      <c r="B1171" s="14">
        <v>-7672</v>
      </c>
      <c r="C1171" s="13" t="s">
        <v>2</v>
      </c>
      <c r="D1171" s="18" t="s">
        <v>611</v>
      </c>
    </row>
    <row r="1172" spans="1:4" x14ac:dyDescent="0.25">
      <c r="A1172" s="3" t="s">
        <v>529</v>
      </c>
      <c r="B1172" s="14">
        <v>-53169</v>
      </c>
      <c r="C1172" s="13" t="s">
        <v>2</v>
      </c>
      <c r="D1172" s="18" t="s">
        <v>612</v>
      </c>
    </row>
    <row r="1173" spans="1:4" x14ac:dyDescent="0.25">
      <c r="A1173" s="3" t="s">
        <v>529</v>
      </c>
      <c r="B1173" s="14">
        <v>-24032</v>
      </c>
      <c r="C1173" s="13" t="s">
        <v>2</v>
      </c>
      <c r="D1173" s="18" t="s">
        <v>613</v>
      </c>
    </row>
    <row r="1174" spans="1:4" x14ac:dyDescent="0.25">
      <c r="A1174" s="3" t="s">
        <v>529</v>
      </c>
      <c r="B1174" s="14">
        <v>-7421</v>
      </c>
      <c r="C1174" s="13" t="s">
        <v>2</v>
      </c>
      <c r="D1174" s="18" t="s">
        <v>614</v>
      </c>
    </row>
    <row r="1175" spans="1:4" x14ac:dyDescent="0.25">
      <c r="A1175" s="3" t="s">
        <v>529</v>
      </c>
      <c r="B1175" s="14">
        <v>-47774</v>
      </c>
      <c r="C1175" s="13" t="s">
        <v>2</v>
      </c>
      <c r="D1175" s="18" t="s">
        <v>615</v>
      </c>
    </row>
    <row r="1176" spans="1:4" x14ac:dyDescent="0.25">
      <c r="A1176" s="3" t="s">
        <v>529</v>
      </c>
      <c r="B1176" s="14">
        <v>-6556</v>
      </c>
      <c r="C1176" s="13" t="s">
        <v>2</v>
      </c>
      <c r="D1176" s="18" t="s">
        <v>616</v>
      </c>
    </row>
    <row r="1177" spans="1:4" x14ac:dyDescent="0.25">
      <c r="A1177" s="3" t="s">
        <v>529</v>
      </c>
      <c r="B1177" s="14">
        <v>-39615</v>
      </c>
      <c r="C1177" s="13" t="s">
        <v>2</v>
      </c>
      <c r="D1177" s="18" t="s">
        <v>617</v>
      </c>
    </row>
    <row r="1178" spans="1:4" x14ac:dyDescent="0.25">
      <c r="A1178" s="3" t="s">
        <v>529</v>
      </c>
      <c r="B1178" s="14">
        <v>-6559</v>
      </c>
      <c r="C1178" s="13" t="s">
        <v>2</v>
      </c>
      <c r="D1178" s="18" t="s">
        <v>647</v>
      </c>
    </row>
    <row r="1179" spans="1:4" x14ac:dyDescent="0.25">
      <c r="A1179" s="3" t="s">
        <v>529</v>
      </c>
      <c r="B1179" s="14">
        <v>-46870</v>
      </c>
      <c r="C1179" s="13" t="s">
        <v>2</v>
      </c>
      <c r="D1179" s="18" t="s">
        <v>618</v>
      </c>
    </row>
    <row r="1180" spans="1:4" x14ac:dyDescent="0.25">
      <c r="A1180" s="3" t="s">
        <v>529</v>
      </c>
      <c r="B1180" s="14">
        <v>-3348</v>
      </c>
      <c r="C1180" s="13" t="s">
        <v>2</v>
      </c>
      <c r="D1180" s="18" t="s">
        <v>619</v>
      </c>
    </row>
    <row r="1181" spans="1:4" x14ac:dyDescent="0.25">
      <c r="A1181" s="3" t="s">
        <v>529</v>
      </c>
      <c r="B1181" s="14">
        <v>-19628</v>
      </c>
      <c r="C1181" s="13" t="s">
        <v>2</v>
      </c>
      <c r="D1181" s="18" t="s">
        <v>620</v>
      </c>
    </row>
    <row r="1182" spans="1:4" x14ac:dyDescent="0.25">
      <c r="A1182" s="3" t="s">
        <v>529</v>
      </c>
      <c r="B1182" s="14">
        <v>-5542</v>
      </c>
      <c r="C1182" s="13" t="s">
        <v>2</v>
      </c>
      <c r="D1182" s="18" t="s">
        <v>645</v>
      </c>
    </row>
    <row r="1183" spans="1:4" x14ac:dyDescent="0.25">
      <c r="A1183" s="3" t="s">
        <v>529</v>
      </c>
      <c r="B1183" s="14">
        <v>-20000</v>
      </c>
      <c r="C1183" s="13" t="s">
        <v>2</v>
      </c>
      <c r="D1183" s="18" t="s">
        <v>621</v>
      </c>
    </row>
    <row r="1184" spans="1:4" ht="15" customHeight="1" x14ac:dyDescent="0.25">
      <c r="A1184" s="1"/>
      <c r="B1184" s="2">
        <f>B1185</f>
        <v>24769</v>
      </c>
      <c r="C1184" s="27" t="s">
        <v>416</v>
      </c>
      <c r="D1184" s="28"/>
    </row>
    <row r="1185" spans="1:4" x14ac:dyDescent="0.25">
      <c r="A1185" s="3" t="s">
        <v>529</v>
      </c>
      <c r="B1185" s="4">
        <v>24769</v>
      </c>
      <c r="C1185" s="3" t="s">
        <v>2</v>
      </c>
      <c r="D1185" s="3" t="s">
        <v>418</v>
      </c>
    </row>
    <row r="1186" spans="1:4" ht="15" customHeight="1" x14ac:dyDescent="0.25">
      <c r="A1186" s="1"/>
      <c r="B1186" s="2">
        <f>B1187</f>
        <v>55355</v>
      </c>
      <c r="C1186" s="27" t="s">
        <v>421</v>
      </c>
      <c r="D1186" s="28"/>
    </row>
    <row r="1187" spans="1:4" x14ac:dyDescent="0.25">
      <c r="A1187" s="3" t="s">
        <v>529</v>
      </c>
      <c r="B1187" s="4">
        <v>55355</v>
      </c>
      <c r="C1187" s="3" t="s">
        <v>2</v>
      </c>
      <c r="D1187" s="3" t="s">
        <v>530</v>
      </c>
    </row>
    <row r="1188" spans="1:4" ht="15" customHeight="1" x14ac:dyDescent="0.25">
      <c r="A1188" s="1"/>
      <c r="B1188" s="2">
        <f>B1189+B1190</f>
        <v>242145</v>
      </c>
      <c r="C1188" s="27" t="s">
        <v>57</v>
      </c>
      <c r="D1188" s="28"/>
    </row>
    <row r="1189" spans="1:4" x14ac:dyDescent="0.25">
      <c r="A1189" s="3" t="s">
        <v>529</v>
      </c>
      <c r="B1189" s="4">
        <v>-164500</v>
      </c>
      <c r="C1189" s="3" t="s">
        <v>2</v>
      </c>
      <c r="D1189" s="3" t="s">
        <v>659</v>
      </c>
    </row>
    <row r="1190" spans="1:4" x14ac:dyDescent="0.25">
      <c r="A1190" s="3" t="s">
        <v>529</v>
      </c>
      <c r="B1190" s="4">
        <v>406645</v>
      </c>
      <c r="C1190" s="3" t="s">
        <v>2</v>
      </c>
      <c r="D1190" s="3" t="s">
        <v>531</v>
      </c>
    </row>
  </sheetData>
  <autoFilter ref="A6:D1190" xr:uid="{00000000-0009-0000-0000-000000000000}"/>
  <mergeCells count="380">
    <mergeCell ref="C16:D16"/>
    <mergeCell ref="C17:D17"/>
    <mergeCell ref="C19:D19"/>
    <mergeCell ref="C7:D7"/>
    <mergeCell ref="C8:D8"/>
    <mergeCell ref="C29:D29"/>
    <mergeCell ref="A1:D1"/>
    <mergeCell ref="A4:D4"/>
    <mergeCell ref="A5:D5"/>
    <mergeCell ref="C9:D9"/>
    <mergeCell ref="C12:D12"/>
    <mergeCell ref="C14:D14"/>
    <mergeCell ref="C31:D31"/>
    <mergeCell ref="C33:D33"/>
    <mergeCell ref="C35:D35"/>
    <mergeCell ref="C36:D36"/>
    <mergeCell ref="C39:D39"/>
    <mergeCell ref="C20:D20"/>
    <mergeCell ref="C22:D22"/>
    <mergeCell ref="C23:D23"/>
    <mergeCell ref="C25:D25"/>
    <mergeCell ref="C26:D26"/>
    <mergeCell ref="C28:D28"/>
    <mergeCell ref="C57:D57"/>
    <mergeCell ref="C60:D60"/>
    <mergeCell ref="C62:D62"/>
    <mergeCell ref="C64:D64"/>
    <mergeCell ref="C66:D66"/>
    <mergeCell ref="C68:D68"/>
    <mergeCell ref="C40:D40"/>
    <mergeCell ref="C42:D42"/>
    <mergeCell ref="C43:D43"/>
    <mergeCell ref="C45:D45"/>
    <mergeCell ref="C46:D46"/>
    <mergeCell ref="C55:D55"/>
    <mergeCell ref="C80:D80"/>
    <mergeCell ref="C82:D82"/>
    <mergeCell ref="C84:D84"/>
    <mergeCell ref="C86:D86"/>
    <mergeCell ref="C90:D90"/>
    <mergeCell ref="C92:D92"/>
    <mergeCell ref="C69:D69"/>
    <mergeCell ref="C71:D71"/>
    <mergeCell ref="C72:D72"/>
    <mergeCell ref="C74:D74"/>
    <mergeCell ref="C76:D76"/>
    <mergeCell ref="C78:D78"/>
    <mergeCell ref="C121:D121"/>
    <mergeCell ref="C124:D124"/>
    <mergeCell ref="C127:D127"/>
    <mergeCell ref="C134:D134"/>
    <mergeCell ref="C111:D111"/>
    <mergeCell ref="C113:D113"/>
    <mergeCell ref="C115:D115"/>
    <mergeCell ref="C118:D118"/>
    <mergeCell ref="C93:D93"/>
    <mergeCell ref="C94:D94"/>
    <mergeCell ref="C102:D102"/>
    <mergeCell ref="C105:D105"/>
    <mergeCell ref="C108:D108"/>
    <mergeCell ref="C155:D155"/>
    <mergeCell ref="C158:D158"/>
    <mergeCell ref="C161:D161"/>
    <mergeCell ref="C164:D164"/>
    <mergeCell ref="C167:D167"/>
    <mergeCell ref="C169:D169"/>
    <mergeCell ref="C136:D136"/>
    <mergeCell ref="C137:D137"/>
    <mergeCell ref="C144:D144"/>
    <mergeCell ref="C147:D147"/>
    <mergeCell ref="C150:D150"/>
    <mergeCell ref="C153:D153"/>
    <mergeCell ref="C190:D190"/>
    <mergeCell ref="C192:D192"/>
    <mergeCell ref="C195:D195"/>
    <mergeCell ref="C198:D198"/>
    <mergeCell ref="C201:D201"/>
    <mergeCell ref="C204:D204"/>
    <mergeCell ref="C173:D173"/>
    <mergeCell ref="C176:D176"/>
    <mergeCell ref="C178:D178"/>
    <mergeCell ref="C183:D183"/>
    <mergeCell ref="C184:D184"/>
    <mergeCell ref="C226:D226"/>
    <mergeCell ref="C228:D228"/>
    <mergeCell ref="C231:D231"/>
    <mergeCell ref="C236:D236"/>
    <mergeCell ref="C240:D240"/>
    <mergeCell ref="C244:D244"/>
    <mergeCell ref="C207:D207"/>
    <mergeCell ref="C211:D211"/>
    <mergeCell ref="C214:D214"/>
    <mergeCell ref="C217:D217"/>
    <mergeCell ref="C218:D218"/>
    <mergeCell ref="C222:D222"/>
    <mergeCell ref="C264:D264"/>
    <mergeCell ref="C269:D269"/>
    <mergeCell ref="C271:D271"/>
    <mergeCell ref="C274:D274"/>
    <mergeCell ref="C277:D277"/>
    <mergeCell ref="C246:D246"/>
    <mergeCell ref="C249:D249"/>
    <mergeCell ref="C251:D251"/>
    <mergeCell ref="C255:D255"/>
    <mergeCell ref="C258:D258"/>
    <mergeCell ref="C261:D261"/>
    <mergeCell ref="C300:D300"/>
    <mergeCell ref="C303:D303"/>
    <mergeCell ref="C306:D306"/>
    <mergeCell ref="C308:D308"/>
    <mergeCell ref="C310:D310"/>
    <mergeCell ref="C313:D313"/>
    <mergeCell ref="C280:D280"/>
    <mergeCell ref="C283:D283"/>
    <mergeCell ref="C284:D284"/>
    <mergeCell ref="C288:D288"/>
    <mergeCell ref="C291:D291"/>
    <mergeCell ref="C295:D295"/>
    <mergeCell ref="C335:D335"/>
    <mergeCell ref="C338:D338"/>
    <mergeCell ref="C341:D341"/>
    <mergeCell ref="C344:D344"/>
    <mergeCell ref="C318:D318"/>
    <mergeCell ref="C323:D323"/>
    <mergeCell ref="C326:D326"/>
    <mergeCell ref="C327:D327"/>
    <mergeCell ref="C332:D332"/>
    <mergeCell ref="C366:D366"/>
    <mergeCell ref="C368:D368"/>
    <mergeCell ref="C371:D371"/>
    <mergeCell ref="C377:D377"/>
    <mergeCell ref="C385:D385"/>
    <mergeCell ref="C388:D388"/>
    <mergeCell ref="C347:D347"/>
    <mergeCell ref="C350:D350"/>
    <mergeCell ref="C353:D353"/>
    <mergeCell ref="C358:D358"/>
    <mergeCell ref="C361:D361"/>
    <mergeCell ref="C412:D412"/>
    <mergeCell ref="C415:D415"/>
    <mergeCell ref="C418:D418"/>
    <mergeCell ref="C423:D423"/>
    <mergeCell ref="C424:D424"/>
    <mergeCell ref="C391:D391"/>
    <mergeCell ref="C394:D394"/>
    <mergeCell ref="C396:D396"/>
    <mergeCell ref="C402:D402"/>
    <mergeCell ref="C405:D405"/>
    <mergeCell ref="C408:D408"/>
    <mergeCell ref="C499:D499"/>
    <mergeCell ref="C436:D436"/>
    <mergeCell ref="C439:D439"/>
    <mergeCell ref="C443:D443"/>
    <mergeCell ref="C446:D446"/>
    <mergeCell ref="C427:D427"/>
    <mergeCell ref="C430:D430"/>
    <mergeCell ref="C433:D433"/>
    <mergeCell ref="C474:D474"/>
    <mergeCell ref="C475:D475"/>
    <mergeCell ref="C482:D482"/>
    <mergeCell ref="C486:D486"/>
    <mergeCell ref="C489:D489"/>
    <mergeCell ref="C493:D493"/>
    <mergeCell ref="C497:D497"/>
    <mergeCell ref="C477:D477"/>
    <mergeCell ref="C480:D480"/>
    <mergeCell ref="C452:D452"/>
    <mergeCell ref="C456:D456"/>
    <mergeCell ref="C459:D459"/>
    <mergeCell ref="C462:D462"/>
    <mergeCell ref="C468:D468"/>
    <mergeCell ref="C471:D471"/>
    <mergeCell ref="C519:D519"/>
    <mergeCell ref="C522:D522"/>
    <mergeCell ref="C525:D525"/>
    <mergeCell ref="C528:D528"/>
    <mergeCell ref="C530:D530"/>
    <mergeCell ref="C533:D533"/>
    <mergeCell ref="C503:D503"/>
    <mergeCell ref="C507:D507"/>
    <mergeCell ref="C508:D508"/>
    <mergeCell ref="C511:D511"/>
    <mergeCell ref="C514:D514"/>
    <mergeCell ref="C561:D561"/>
    <mergeCell ref="C564:D564"/>
    <mergeCell ref="C566:D566"/>
    <mergeCell ref="C572:D572"/>
    <mergeCell ref="C575:D575"/>
    <mergeCell ref="C580:D580"/>
    <mergeCell ref="C536:D536"/>
    <mergeCell ref="C537:D537"/>
    <mergeCell ref="C546:D546"/>
    <mergeCell ref="C550:D550"/>
    <mergeCell ref="C552:D552"/>
    <mergeCell ref="C556:D556"/>
    <mergeCell ref="C611:D611"/>
    <mergeCell ref="C614:D614"/>
    <mergeCell ref="C617:D617"/>
    <mergeCell ref="C621:D621"/>
    <mergeCell ref="C601:D601"/>
    <mergeCell ref="C604:D604"/>
    <mergeCell ref="C607:D607"/>
    <mergeCell ref="C610:D610"/>
    <mergeCell ref="C583:D583"/>
    <mergeCell ref="C585:D585"/>
    <mergeCell ref="C588:D588"/>
    <mergeCell ref="C591:D591"/>
    <mergeCell ref="C594:D594"/>
    <mergeCell ref="C598:D598"/>
    <mergeCell ref="C644:D644"/>
    <mergeCell ref="C648:D648"/>
    <mergeCell ref="C651:D651"/>
    <mergeCell ref="C654:D654"/>
    <mergeCell ref="C657:D657"/>
    <mergeCell ref="C660:D660"/>
    <mergeCell ref="C623:D623"/>
    <mergeCell ref="C626:D626"/>
    <mergeCell ref="C629:D629"/>
    <mergeCell ref="C635:D635"/>
    <mergeCell ref="C638:D638"/>
    <mergeCell ref="C641:D641"/>
    <mergeCell ref="C675:D675"/>
    <mergeCell ref="C677:D677"/>
    <mergeCell ref="C680:D680"/>
    <mergeCell ref="C684:D684"/>
    <mergeCell ref="C686:D686"/>
    <mergeCell ref="C687:D687"/>
    <mergeCell ref="C661:D661"/>
    <mergeCell ref="C665:D665"/>
    <mergeCell ref="C669:D669"/>
    <mergeCell ref="C672:D672"/>
    <mergeCell ref="C713:D713"/>
    <mergeCell ref="C715:D715"/>
    <mergeCell ref="C721:D721"/>
    <mergeCell ref="C728:D728"/>
    <mergeCell ref="C731:D731"/>
    <mergeCell ref="C703:D703"/>
    <mergeCell ref="C705:D705"/>
    <mergeCell ref="C689:D689"/>
    <mergeCell ref="C691:D691"/>
    <mergeCell ref="C693:D693"/>
    <mergeCell ref="C696:D696"/>
    <mergeCell ref="C699:D699"/>
    <mergeCell ref="C702:D702"/>
    <mergeCell ref="C754:D754"/>
    <mergeCell ref="C761:D761"/>
    <mergeCell ref="C764:D764"/>
    <mergeCell ref="C767:D767"/>
    <mergeCell ref="C770:D770"/>
    <mergeCell ref="C775:D775"/>
    <mergeCell ref="C736:D736"/>
    <mergeCell ref="C738:D738"/>
    <mergeCell ref="C741:D741"/>
    <mergeCell ref="C744:D744"/>
    <mergeCell ref="C745:D745"/>
    <mergeCell ref="C752:D752"/>
    <mergeCell ref="C796:D796"/>
    <mergeCell ref="C803:D803"/>
    <mergeCell ref="C806:D806"/>
    <mergeCell ref="C807:D807"/>
    <mergeCell ref="C812:D812"/>
    <mergeCell ref="C817:D817"/>
    <mergeCell ref="C778:D778"/>
    <mergeCell ref="C783:D783"/>
    <mergeCell ref="C786:D786"/>
    <mergeCell ref="C789:D789"/>
    <mergeCell ref="C790:D790"/>
    <mergeCell ref="C792:D792"/>
    <mergeCell ref="C841:D841"/>
    <mergeCell ref="C842:D842"/>
    <mergeCell ref="C845:D845"/>
    <mergeCell ref="C847:D847"/>
    <mergeCell ref="C850:D850"/>
    <mergeCell ref="C856:D856"/>
    <mergeCell ref="C825:D825"/>
    <mergeCell ref="C828:D828"/>
    <mergeCell ref="C830:D830"/>
    <mergeCell ref="C832:D832"/>
    <mergeCell ref="C837:D837"/>
    <mergeCell ref="C878:D878"/>
    <mergeCell ref="C880:D880"/>
    <mergeCell ref="C884:D884"/>
    <mergeCell ref="C887:D887"/>
    <mergeCell ref="C892:D892"/>
    <mergeCell ref="C894:D894"/>
    <mergeCell ref="C858:D858"/>
    <mergeCell ref="C861:D861"/>
    <mergeCell ref="C866:D866"/>
    <mergeCell ref="C870:D870"/>
    <mergeCell ref="C872:D872"/>
    <mergeCell ref="C875:D875"/>
    <mergeCell ref="C910:D910"/>
    <mergeCell ref="C912:D912"/>
    <mergeCell ref="C914:D914"/>
    <mergeCell ref="C921:D921"/>
    <mergeCell ref="C930:D930"/>
    <mergeCell ref="C932:D932"/>
    <mergeCell ref="C897:D897"/>
    <mergeCell ref="C899:D899"/>
    <mergeCell ref="C901:D901"/>
    <mergeCell ref="C903:D903"/>
    <mergeCell ref="C905:D905"/>
    <mergeCell ref="C907:D907"/>
    <mergeCell ref="C954:D954"/>
    <mergeCell ref="C955:D955"/>
    <mergeCell ref="C965:D965"/>
    <mergeCell ref="C970:D970"/>
    <mergeCell ref="C975:D975"/>
    <mergeCell ref="C978:D978"/>
    <mergeCell ref="C936:D936"/>
    <mergeCell ref="C938:D938"/>
    <mergeCell ref="C940:D940"/>
    <mergeCell ref="C942:D942"/>
    <mergeCell ref="C943:D943"/>
    <mergeCell ref="C946:D946"/>
    <mergeCell ref="C1012:D1012"/>
    <mergeCell ref="C1016:D1016"/>
    <mergeCell ref="C1019:D1019"/>
    <mergeCell ref="C1022:D1022"/>
    <mergeCell ref="C1025:D1025"/>
    <mergeCell ref="C1028:D1028"/>
    <mergeCell ref="C984:D984"/>
    <mergeCell ref="C992:D992"/>
    <mergeCell ref="C996:D996"/>
    <mergeCell ref="C999:D999"/>
    <mergeCell ref="C1002:D1002"/>
    <mergeCell ref="C1006:D1006"/>
    <mergeCell ref="C1048:D1048"/>
    <mergeCell ref="C1051:D1051"/>
    <mergeCell ref="C1055:D1055"/>
    <mergeCell ref="C1058:D1058"/>
    <mergeCell ref="C1061:D1061"/>
    <mergeCell ref="C1064:D1064"/>
    <mergeCell ref="C1031:D1031"/>
    <mergeCell ref="C1035:D1035"/>
    <mergeCell ref="C1037:D1037"/>
    <mergeCell ref="C1040:D1040"/>
    <mergeCell ref="C1043:D1043"/>
    <mergeCell ref="C1046:D1046"/>
    <mergeCell ref="C1084:D1084"/>
    <mergeCell ref="C1087:D1087"/>
    <mergeCell ref="C1090:D1090"/>
    <mergeCell ref="C1094:D1094"/>
    <mergeCell ref="C1096:D1096"/>
    <mergeCell ref="C1098:D1098"/>
    <mergeCell ref="C1066:D1066"/>
    <mergeCell ref="C1069:D1069"/>
    <mergeCell ref="C1072:D1072"/>
    <mergeCell ref="C1075:D1075"/>
    <mergeCell ref="C1078:D1078"/>
    <mergeCell ref="C1081:D1081"/>
    <mergeCell ref="C1123:D1123"/>
    <mergeCell ref="C1119:D1119"/>
    <mergeCell ref="C1120:D1120"/>
    <mergeCell ref="C1103:D1103"/>
    <mergeCell ref="C1105:D1105"/>
    <mergeCell ref="C1111:D1111"/>
    <mergeCell ref="C1113:D1113"/>
    <mergeCell ref="C1114:D1114"/>
    <mergeCell ref="C1118:D1118"/>
    <mergeCell ref="C1124:D1124"/>
    <mergeCell ref="C1149:D1149"/>
    <mergeCell ref="C1148:D1148"/>
    <mergeCell ref="C1142:D1142"/>
    <mergeCell ref="C1186:D1186"/>
    <mergeCell ref="C1184:D1184"/>
    <mergeCell ref="C1145:D1145"/>
    <mergeCell ref="C1133:D1133"/>
    <mergeCell ref="C1188:D1188"/>
    <mergeCell ref="C1156:D1156"/>
    <mergeCell ref="C1155:D1155"/>
    <mergeCell ref="C1151:D1151"/>
    <mergeCell ref="C1152:D1152"/>
    <mergeCell ref="C1141:D1141"/>
    <mergeCell ref="C1146:D1146"/>
    <mergeCell ref="C1138:D1138"/>
    <mergeCell ref="C1139:D1139"/>
    <mergeCell ref="C1132:D1132"/>
    <mergeCell ref="C1127:D1127"/>
    <mergeCell ref="C1126:D1126"/>
  </mergeCells>
  <hyperlinks>
    <hyperlink ref="G2" location="'Tāmes atskaite'!B7" display="IEŅĒMUMI" xr:uid="{D5D6442D-3BBF-4B41-856D-116321D0144C}"/>
    <hyperlink ref="G3" location="'Tāmes atskaite'!B92" display="IZDEVUMI" xr:uid="{1DB531DD-F622-4185-84A8-19CEDD1754B2}"/>
    <hyperlink ref="G4" location="'Tāmes atskaite'!B1118" display="FINANSĒŠANA" xr:uid="{BDC77F24-28D3-48FC-8EB0-91F9A06D1078}"/>
  </hyperlinks>
  <pageMargins left="0.75" right="0.75" top="1" bottom="1" header="0.5" footer="0.5"/>
  <pageSetup paperSize="9" scale="55" fitToHeight="0" orientation="portrait" r:id="rId1"/>
  <rowBreaks count="1" manualBreakCount="1">
    <brk id="10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DaceC</cp:lastModifiedBy>
  <cp:lastPrinted>2023-09-27T12:38:57Z</cp:lastPrinted>
  <dcterms:created xsi:type="dcterms:W3CDTF">2023-09-27T06:33:30Z</dcterms:created>
  <dcterms:modified xsi:type="dcterms:W3CDTF">2023-09-29T13:52:59Z</dcterms:modified>
</cp:coreProperties>
</file>